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бщая папка Сергея Юрьевича\Шестакова\"/>
    </mc:Choice>
  </mc:AlternateContent>
  <bookViews>
    <workbookView xWindow="450" yWindow="150" windowWidth="10905" windowHeight="870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347" i="1" l="1"/>
  <c r="B298" i="1"/>
  <c r="C11" i="1" l="1"/>
  <c r="C4" i="1"/>
  <c r="C6" i="1"/>
  <c r="C7" i="1"/>
  <c r="C8" i="1"/>
  <c r="C9" i="1"/>
  <c r="C10" i="1"/>
  <c r="C13" i="1"/>
  <c r="C14" i="1"/>
  <c r="C15" i="1"/>
  <c r="C16" i="1"/>
  <c r="C17" i="1"/>
  <c r="C18" i="1"/>
  <c r="C19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4" i="1"/>
  <c r="C45" i="1"/>
  <c r="C46" i="1"/>
  <c r="C47" i="1"/>
  <c r="C48" i="1"/>
  <c r="C49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8" i="1"/>
  <c r="C79" i="1"/>
  <c r="C80" i="1"/>
  <c r="C81" i="1"/>
  <c r="C82" i="1"/>
  <c r="C83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3" i="1"/>
  <c r="C144" i="1"/>
  <c r="C145" i="1"/>
  <c r="C146" i="1"/>
  <c r="C147" i="1"/>
  <c r="C148" i="1"/>
  <c r="C149" i="1"/>
  <c r="C150" i="1"/>
  <c r="C151" i="1"/>
  <c r="C152" i="1"/>
  <c r="C153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7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3" i="1"/>
  <c r="C194" i="1"/>
  <c r="C195" i="1"/>
  <c r="C196" i="1"/>
  <c r="C197" i="1"/>
  <c r="C202" i="1"/>
  <c r="C210" i="1"/>
  <c r="C211" i="1"/>
  <c r="C212" i="1"/>
  <c r="C213" i="1"/>
  <c r="C214" i="1"/>
  <c r="C215" i="1"/>
  <c r="C217" i="1"/>
  <c r="C218" i="1"/>
  <c r="C219" i="1"/>
  <c r="C220" i="1"/>
  <c r="C221" i="1"/>
  <c r="C222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3" i="1"/>
  <c r="B339" i="1" l="1"/>
  <c r="B335" i="1"/>
</calcChain>
</file>

<file path=xl/sharedStrings.xml><?xml version="1.0" encoding="utf-8"?>
<sst xmlns="http://schemas.openxmlformats.org/spreadsheetml/2006/main" count="398" uniqueCount="329">
  <si>
    <t>Паратифы</t>
  </si>
  <si>
    <t>в том числе:</t>
  </si>
  <si>
    <t>паратиф А</t>
  </si>
  <si>
    <t>паратиф В</t>
  </si>
  <si>
    <t>паратиф С</t>
  </si>
  <si>
    <t>паратиф неуточненный</t>
  </si>
  <si>
    <t>Носительство возбудителей брюшного тифа, паратифов</t>
  </si>
  <si>
    <t>Другие сальмонеллезные инфекции</t>
  </si>
  <si>
    <t>в том числе вызванные</t>
  </si>
  <si>
    <t>сальмонеллами группы В</t>
  </si>
  <si>
    <t>сальмонеллами группы С</t>
  </si>
  <si>
    <t>сальмонеллами группы Д</t>
  </si>
  <si>
    <t xml:space="preserve">Носительство возбудителей других сальмонеллезных инфекций </t>
  </si>
  <si>
    <t>Холера</t>
  </si>
  <si>
    <t>в том числе: бактерионосители холерного вибриона</t>
  </si>
  <si>
    <t>Шигеллез (бактериальная дизентерия), в том числе бактериологически подтвержденная</t>
  </si>
  <si>
    <t xml:space="preserve">в том числе вызванный: </t>
  </si>
  <si>
    <t>Shigella dysentriae ( Григорьева-Шига, Штуцера-Шмитца, Ладж-Сакса</t>
  </si>
  <si>
    <t>Shigella flexneri (Флекснер)</t>
  </si>
  <si>
    <t>другой шигеллез</t>
  </si>
  <si>
    <t xml:space="preserve">Shigella boydii (Бойди) </t>
  </si>
  <si>
    <t>Shigella sonnei (Зонне)</t>
  </si>
  <si>
    <t>Шигеллез (дизентерия клинически)</t>
  </si>
  <si>
    <t>Бактрионосители возбудителей дизентерии (шигеллеза)</t>
  </si>
  <si>
    <t>Другие ОКИ, вызванные установленными бактериальными и вирусными возбудителями</t>
  </si>
  <si>
    <t>в том числе: энтеропатогенная инфекция Esherichia coli</t>
  </si>
  <si>
    <t>энтеротоксигенная инфекция  Esherichia coli</t>
  </si>
  <si>
    <t>энетроинвазивная инфекция  Esherichia coli</t>
  </si>
  <si>
    <t>энтерогеморрагическая инфекция  Esherichia coli</t>
  </si>
  <si>
    <t>Брюшной тиф</t>
  </si>
  <si>
    <t>другие вирусные энтериты</t>
  </si>
  <si>
    <t>Носительство др. возбудителей кишечных инфекций</t>
  </si>
  <si>
    <t>ботулизм пищевое отравление, вызванное Clostridium perfringens (Clostridium welch ii)</t>
  </si>
  <si>
    <t>другие уточненные бактериальные пищевые отравления</t>
  </si>
  <si>
    <t xml:space="preserve"> пищевое отравление, вызванное Bacillus cereus </t>
  </si>
  <si>
    <t>бактериальное пищевое отравление  неуточненное</t>
  </si>
  <si>
    <t>вирусная кишечная инфекция неуточненная</t>
  </si>
  <si>
    <t xml:space="preserve">бактериальная кишечная инфекция неуточненая </t>
  </si>
  <si>
    <r>
      <rPr>
        <b/>
        <sz val="11"/>
        <rFont val="Times New Roman"/>
        <family val="1"/>
        <charset val="204"/>
      </rPr>
      <t>Острые кишечные инфекции, вызванные неустановленными возбудителями</t>
    </r>
  </si>
  <si>
    <r>
      <rPr>
        <b/>
        <sz val="11"/>
        <rFont val="Times New Roman"/>
        <family val="1"/>
        <charset val="204"/>
      </rPr>
      <t>Пищевые токсикоинфекции неустановленной этиологии</t>
    </r>
  </si>
  <si>
    <r>
      <rPr>
        <b/>
        <sz val="11"/>
        <rFont val="Times New Roman"/>
        <family val="1"/>
        <charset val="204"/>
      </rPr>
      <t>Острый полиомиелит, в том числе:</t>
    </r>
  </si>
  <si>
    <t>острый паралитический полиомиелит, вызванный диким завезенным вирусом</t>
  </si>
  <si>
    <t>острый паралитический полиомиелит, вызванный диким природным вирусом</t>
  </si>
  <si>
    <t xml:space="preserve">острый паралитический полиомиелит, ассоциированный с вакциной </t>
  </si>
  <si>
    <t>острый паралитический полиомиелит другой и неуточненный</t>
  </si>
  <si>
    <r>
      <rPr>
        <b/>
        <sz val="11"/>
        <rFont val="Times New Roman"/>
        <family val="1"/>
        <charset val="204"/>
      </rPr>
      <t>Острые вялые параличи</t>
    </r>
  </si>
  <si>
    <r>
      <rPr>
        <b/>
        <sz val="11"/>
        <rFont val="Times New Roman"/>
        <family val="1"/>
        <charset val="204"/>
      </rPr>
      <t>Воспалительная и токсическая невропатия (полинейропатии):</t>
    </r>
  </si>
  <si>
    <r>
      <rPr>
        <sz val="11"/>
        <rFont val="Times New Roman"/>
        <family val="1"/>
        <charset val="204"/>
      </rPr>
      <t>в том числе:</t>
    </r>
  </si>
  <si>
    <t>в том числе: синдром Гийена-Барре</t>
  </si>
  <si>
    <r>
      <rPr>
        <b/>
        <sz val="11"/>
        <rFont val="Times New Roman"/>
        <family val="1"/>
        <charset val="204"/>
      </rPr>
      <t>Энтеровирусные инфекции</t>
    </r>
  </si>
  <si>
    <t>энтеровирусный энцефалит, энцефаломиелит</t>
  </si>
  <si>
    <t>энтеровирусный везикулярный стоматит с экзантемой</t>
  </si>
  <si>
    <t>энтеровирусная экзантематозная лихорадка</t>
  </si>
  <si>
    <t xml:space="preserve">энтеровирусный везикулярный фарингит, герпетическая ангина </t>
  </si>
  <si>
    <t>острый эпидемический геморрагический конъюнктивит (энтеровирусный)</t>
  </si>
  <si>
    <t xml:space="preserve">энтеровирусная инфекция неуточненная </t>
  </si>
  <si>
    <t xml:space="preserve">острый бронхит, вызванный вирусом Коксаки </t>
  </si>
  <si>
    <t>острый бронхит, вызванный эховирусом</t>
  </si>
  <si>
    <t xml:space="preserve"> инфекционный миокардит, вызванный энтеровирусами</t>
  </si>
  <si>
    <t>энтеровирусный менингит</t>
  </si>
  <si>
    <t>энтеровирусный лимфонодулярный фарингит</t>
  </si>
  <si>
    <t>Острые вирусные гепатиты</t>
  </si>
  <si>
    <t>острый гепатит А</t>
  </si>
  <si>
    <t>острый гепатит В с дельта-агентом</t>
  </si>
  <si>
    <t>острый гепатит В без дельта агента</t>
  </si>
  <si>
    <t>острый гепатит С</t>
  </si>
  <si>
    <t>острый гепатит Е</t>
  </si>
  <si>
    <t>Хронические вирусные гепатиты (впервые установленные)</t>
  </si>
  <si>
    <t>хронический гепатит В с дельта-агентом</t>
  </si>
  <si>
    <t>хронический гепатит В с дельта-агентом с исходом в цирроз</t>
  </si>
  <si>
    <t>хронический гепатит В без дельта-агента</t>
  </si>
  <si>
    <t>хронический гепатит В без дельта-агента с исходом в цирроз</t>
  </si>
  <si>
    <t>хронический гепатит С (стадия фиброза 0-3)</t>
  </si>
  <si>
    <t>хронический гепатит С с исходом в цирроз (стадия фиброза 4)</t>
  </si>
  <si>
    <t>гепатоцеллюлярный рак на фоне ХГВ+D с исходом в цирроз</t>
  </si>
  <si>
    <t>гепатоцеллюлярный рак на фоне ХГВ с исходом в цирроз</t>
  </si>
  <si>
    <t>гепатоцеллюлярный рак на фоне ХГС с исходом в цирроз</t>
  </si>
  <si>
    <r>
      <rPr>
        <b/>
        <sz val="11"/>
        <rFont val="Times New Roman"/>
        <family val="1"/>
        <charset val="204"/>
      </rPr>
      <t>Дифтерия</t>
    </r>
  </si>
  <si>
    <r>
      <rPr>
        <b/>
        <sz val="11"/>
        <rFont val="Times New Roman"/>
        <family val="1"/>
        <charset val="204"/>
      </rPr>
      <t>Бактерионосители токсигенных штаммов возбудителя дифтерии</t>
    </r>
  </si>
  <si>
    <r>
      <rPr>
        <b/>
        <sz val="11"/>
        <rFont val="Times New Roman"/>
        <family val="1"/>
        <charset val="204"/>
      </rPr>
      <t>Коклюш</t>
    </r>
  </si>
  <si>
    <r>
      <rPr>
        <b/>
        <sz val="11"/>
        <rFont val="Times New Roman"/>
        <family val="1"/>
        <charset val="204"/>
      </rPr>
      <t>Корь</t>
    </r>
  </si>
  <si>
    <r>
      <rPr>
        <b/>
        <sz val="11"/>
        <rFont val="Times New Roman"/>
        <family val="1"/>
        <charset val="204"/>
      </rPr>
      <t>Краснуха</t>
    </r>
  </si>
  <si>
    <r>
      <rPr>
        <b/>
        <sz val="11"/>
        <rFont val="Times New Roman"/>
        <family val="1"/>
        <charset val="204"/>
      </rPr>
      <t>Паротит эпидемический</t>
    </r>
  </si>
  <si>
    <r>
      <rPr>
        <b/>
        <sz val="11"/>
        <rFont val="Times New Roman"/>
        <family val="1"/>
        <charset val="204"/>
      </rPr>
      <t>Другие бактериальные менингиты</t>
    </r>
  </si>
  <si>
    <r>
      <rPr>
        <b/>
        <sz val="11"/>
        <rFont val="Times New Roman"/>
        <family val="1"/>
        <charset val="204"/>
      </rPr>
      <t>Столбняк</t>
    </r>
  </si>
  <si>
    <r>
      <rPr>
        <b/>
        <sz val="11"/>
        <rFont val="Times New Roman"/>
        <family val="1"/>
        <charset val="204"/>
      </rPr>
      <t>Чума</t>
    </r>
  </si>
  <si>
    <r>
      <rPr>
        <b/>
        <sz val="11"/>
        <rFont val="Times New Roman"/>
        <family val="1"/>
        <charset val="204"/>
      </rPr>
      <t>Туляремия</t>
    </r>
  </si>
  <si>
    <r>
      <rPr>
        <b/>
        <sz val="11"/>
        <rFont val="Times New Roman"/>
        <family val="1"/>
        <charset val="204"/>
      </rPr>
      <t>Сибирская язва</t>
    </r>
  </si>
  <si>
    <r>
      <rPr>
        <b/>
        <sz val="11"/>
        <rFont val="Times New Roman"/>
        <family val="1"/>
        <charset val="204"/>
      </rPr>
      <t>Бруцеллез, впервые выявленный</t>
    </r>
  </si>
  <si>
    <t>скарлатина</t>
  </si>
  <si>
    <r>
      <rPr>
        <b/>
        <sz val="11"/>
        <rFont val="Times New Roman"/>
        <family val="1"/>
        <charset val="204"/>
      </rPr>
      <t xml:space="preserve">Стрептококковая инфекция (впервые выявленная) </t>
    </r>
    <r>
      <rPr>
        <sz val="11"/>
        <rFont val="Times New Roman"/>
        <family val="1"/>
        <charset val="204"/>
      </rPr>
      <t xml:space="preserve">в том числе: </t>
    </r>
  </si>
  <si>
    <t>стрептококковая септицемия</t>
  </si>
  <si>
    <t>Ветряная оспа</t>
  </si>
  <si>
    <t xml:space="preserve">менингококковый менингит </t>
  </si>
  <si>
    <t xml:space="preserve"> генерализованные формы</t>
  </si>
  <si>
    <t>менингококковая болезнь</t>
  </si>
  <si>
    <r>
      <rPr>
        <b/>
        <sz val="11"/>
        <rFont val="Times New Roman"/>
        <family val="1"/>
        <charset val="204"/>
      </rPr>
      <t>Менингококковая инфекция, в том числе:</t>
    </r>
    <r>
      <rPr>
        <sz val="11"/>
        <rFont val="Times New Roman"/>
        <family val="1"/>
        <charset val="204"/>
      </rPr>
      <t xml:space="preserve"> </t>
    </r>
  </si>
  <si>
    <t xml:space="preserve"> носительство N. Meningitidis</t>
  </si>
  <si>
    <t>Вирусные лихорадки, передаваемые членистоногими и вирусные геморрагические лихорадки, в том числе:</t>
  </si>
  <si>
    <t xml:space="preserve"> геморрагическая лихорадка с почечным синдромом</t>
  </si>
  <si>
    <t>крымская геморрагическая лихорадка (вызванная вирусом Конго)</t>
  </si>
  <si>
    <t>омская геморрагическая лихорадка</t>
  </si>
  <si>
    <t>болезнь, вызванная вирусом Марбург</t>
  </si>
  <si>
    <t>болезнь, вызванная вирусом Эбола</t>
  </si>
  <si>
    <t>другие комариные вирусные лихорадки, в том числе:</t>
  </si>
  <si>
    <t>геморрагическая лихорадка Чикунгунья</t>
  </si>
  <si>
    <t>лихорадка Западного Нила</t>
  </si>
  <si>
    <t>лихорадка Рифт-Валли (долины Рифт)</t>
  </si>
  <si>
    <t xml:space="preserve">лихорадка денге </t>
  </si>
  <si>
    <t>в том числе: геморрагическая</t>
  </si>
  <si>
    <t xml:space="preserve"> в том числе: лихорадка Ласса</t>
  </si>
  <si>
    <t>вирусная геморрагическая лихорадка неуточнённая</t>
  </si>
  <si>
    <t>другие вирусные лихорадки, передаваемые членистоногими</t>
  </si>
  <si>
    <t xml:space="preserve">аренавирусная геморрагическая лихорадка </t>
  </si>
  <si>
    <t>Вирусные энцефалиты,  в том числе:</t>
  </si>
  <si>
    <t>японский энцефалит</t>
  </si>
  <si>
    <t xml:space="preserve"> другие комариные вирусные энцефалиты</t>
  </si>
  <si>
    <t>другие вирусные энцефалиты</t>
  </si>
  <si>
    <t xml:space="preserve"> клещевой вирусный энцефалит</t>
  </si>
  <si>
    <t>вирусный энцефалит неуточненный</t>
  </si>
  <si>
    <t>Медленные вирусные инфекции центральной нервной системы</t>
  </si>
  <si>
    <t>в том числе</t>
  </si>
  <si>
    <t>болезнь Крейтцфельдта-Якоба</t>
  </si>
  <si>
    <t>подострый склерозирующий панэнцефалит</t>
  </si>
  <si>
    <t>куру</t>
  </si>
  <si>
    <t>другие медленные вирусные инфекции центральной нервной системы</t>
  </si>
  <si>
    <t>Псевдотуберкулез</t>
  </si>
  <si>
    <r>
      <rPr>
        <sz val="11"/>
        <rFont val="Times New Roman"/>
        <family val="1"/>
        <charset val="204"/>
      </rPr>
      <t>из них: дикими животными</t>
    </r>
  </si>
  <si>
    <t xml:space="preserve"> эпидемический сыпной тиф (вшивый тиф, вызываемый Rickettsis prowazekii)</t>
  </si>
  <si>
    <t xml:space="preserve"> рецидивный тиф (болезнь Брилла-Циннссера)</t>
  </si>
  <si>
    <t>сибирский клещевой тиф (пятнистая лихорадка, вызываемая Rickettsia siberica)</t>
  </si>
  <si>
    <t xml:space="preserve"> лихорадка Ку </t>
  </si>
  <si>
    <t>моноцитарный эрлихиоз человека</t>
  </si>
  <si>
    <t>гранулоцитарный анаплазмоз человека</t>
  </si>
  <si>
    <t>астраханская пятнистая лихорадка</t>
  </si>
  <si>
    <t>другие пятнистые клещевые риккетсиозные лихорадки</t>
  </si>
  <si>
    <r>
      <rPr>
        <b/>
        <sz val="11"/>
        <rFont val="Times New Roman"/>
        <family val="1"/>
        <charset val="204"/>
      </rPr>
      <t>Лептоспироз</t>
    </r>
  </si>
  <si>
    <r>
      <rPr>
        <b/>
        <sz val="11"/>
        <rFont val="Times New Roman"/>
        <family val="1"/>
        <charset val="204"/>
      </rPr>
      <t>Бешенство</t>
    </r>
  </si>
  <si>
    <t>Укусы, ослюнения, оцарапывания животными</t>
  </si>
  <si>
    <r>
      <rPr>
        <b/>
        <sz val="11"/>
        <rFont val="Times New Roman"/>
        <family val="1"/>
        <charset val="204"/>
      </rPr>
      <t>Орнитоз (инфекция, вызываемая Chlamydophila psittaci)</t>
    </r>
  </si>
  <si>
    <r>
      <rPr>
        <b/>
        <sz val="11"/>
        <rFont val="Times New Roman"/>
        <family val="1"/>
        <charset val="204"/>
      </rPr>
      <t>Риккетсиозы</t>
    </r>
  </si>
  <si>
    <t>другие риккетсиозы</t>
  </si>
  <si>
    <r>
      <rPr>
        <b/>
        <sz val="11"/>
        <rFont val="Times New Roman"/>
        <family val="1"/>
        <charset val="204"/>
      </rPr>
      <t>Возвратные лихорадки</t>
    </r>
  </si>
  <si>
    <r>
      <rPr>
        <b/>
        <sz val="11"/>
        <rFont val="Times New Roman"/>
        <family val="1"/>
        <charset val="204"/>
      </rPr>
      <t>Педикулез</t>
    </r>
  </si>
  <si>
    <r>
      <rPr>
        <b/>
        <sz val="11"/>
        <rFont val="Times New Roman"/>
        <family val="1"/>
        <charset val="204"/>
      </rPr>
      <t>Листериоз</t>
    </r>
  </si>
  <si>
    <r>
      <rPr>
        <b/>
        <sz val="11"/>
        <rFont val="Times New Roman"/>
        <family val="1"/>
        <charset val="204"/>
      </rPr>
      <t>Легионеллез (болезнь легионеров)</t>
    </r>
  </si>
  <si>
    <r>
      <rPr>
        <b/>
        <sz val="11"/>
        <rFont val="Times New Roman"/>
        <family val="1"/>
        <charset val="204"/>
      </rPr>
      <t>Болезнь легионеров без пневмонии (лихорадка Понтиак)</t>
    </r>
  </si>
  <si>
    <r>
      <rPr>
        <b/>
        <sz val="11"/>
        <rFont val="Times New Roman"/>
        <family val="1"/>
        <charset val="204"/>
      </rPr>
      <t>Сап и мелоидоз</t>
    </r>
  </si>
  <si>
    <r>
      <rPr>
        <b/>
        <sz val="11"/>
        <rFont val="Times New Roman"/>
        <family val="1"/>
        <charset val="204"/>
      </rPr>
      <t>Лихорадка от укуса крыс</t>
    </r>
  </si>
  <si>
    <r>
      <rPr>
        <b/>
        <sz val="11"/>
        <rFont val="Times New Roman"/>
        <family val="1"/>
        <charset val="204"/>
      </rPr>
      <t>Стрептобациллез</t>
    </r>
  </si>
  <si>
    <r>
      <rPr>
        <b/>
        <sz val="11"/>
        <rFont val="Times New Roman"/>
        <family val="1"/>
        <charset val="204"/>
      </rPr>
      <t>Эризипелоид</t>
    </r>
  </si>
  <si>
    <r>
      <rPr>
        <b/>
        <sz val="11"/>
        <rFont val="Times New Roman"/>
        <family val="1"/>
        <charset val="204"/>
      </rPr>
      <t>Пастереллез</t>
    </r>
  </si>
  <si>
    <r>
      <rPr>
        <b/>
        <sz val="11"/>
        <rFont val="Times New Roman"/>
        <family val="1"/>
        <charset val="204"/>
      </rPr>
      <t>Лихорадка от кошачьих царапин</t>
    </r>
  </si>
  <si>
    <t>Туберкулез (впервые выявленный) активные формы</t>
  </si>
  <si>
    <t>из них</t>
  </si>
  <si>
    <t>из них:</t>
  </si>
  <si>
    <t>туберкулез органов дыхания</t>
  </si>
  <si>
    <t>туберкулез органов дыхания, подтвержденный бактериологически и гистологически</t>
  </si>
  <si>
    <t xml:space="preserve"> туберкулез нервной системы</t>
  </si>
  <si>
    <t>туберкулез других органов</t>
  </si>
  <si>
    <t>милиарный туберкулез</t>
  </si>
  <si>
    <t>Лепра (болезнь Гансена)</t>
  </si>
  <si>
    <r>
      <rPr>
        <b/>
        <sz val="11"/>
        <rFont val="Times New Roman"/>
        <family val="1"/>
        <charset val="204"/>
      </rPr>
      <t>Сифилис (впервые выявленный) все формы</t>
    </r>
  </si>
  <si>
    <r>
      <rPr>
        <b/>
        <sz val="11"/>
        <rFont val="Times New Roman"/>
        <family val="1"/>
        <charset val="204"/>
      </rPr>
      <t>Гонококковая инфекция (острая и хроническая)</t>
    </r>
  </si>
  <si>
    <r>
      <rPr>
        <b/>
        <sz val="11"/>
        <rFont val="Times New Roman"/>
        <family val="1"/>
        <charset val="204"/>
      </rPr>
      <t>Хламидийная лимфогранулема (венерическая) и другие хламидийные болезни, передающиеся половым путем</t>
    </r>
  </si>
  <si>
    <r>
      <rPr>
        <b/>
        <sz val="11"/>
        <rFont val="Times New Roman"/>
        <family val="1"/>
        <charset val="204"/>
      </rPr>
      <t>Аногенитальная герпетическая вирусная инфекция</t>
    </r>
  </si>
  <si>
    <r>
      <rPr>
        <b/>
        <sz val="11"/>
        <rFont val="Times New Roman"/>
        <family val="1"/>
        <charset val="204"/>
      </rPr>
      <t>Болезнь, вызванная вирусом иммунодефицита человека (ВИЧ)</t>
    </r>
  </si>
  <si>
    <r>
      <rPr>
        <b/>
        <sz val="11"/>
        <rFont val="Times New Roman"/>
        <family val="1"/>
        <charset val="204"/>
      </rPr>
      <t>Бессимптомный инфекционный статус, вызванный ВИЧ</t>
    </r>
  </si>
  <si>
    <r>
      <rPr>
        <b/>
        <sz val="11"/>
        <rFont val="Times New Roman"/>
        <family val="1"/>
        <charset val="204"/>
      </rPr>
      <t>Острые инфекции верхних дыхательных путей множественной или неуточненной локализации</t>
    </r>
  </si>
  <si>
    <r>
      <rPr>
        <b/>
        <sz val="11"/>
        <rFont val="Times New Roman"/>
        <family val="1"/>
        <charset val="204"/>
      </rPr>
      <t>Грипп</t>
    </r>
  </si>
  <si>
    <t>в том числе вызванный:</t>
  </si>
  <si>
    <t>идентифицированным вирусом</t>
  </si>
  <si>
    <t>неидентифицированым вирусом</t>
  </si>
  <si>
    <t xml:space="preserve"> новым подтипом вируса</t>
  </si>
  <si>
    <r>
      <rPr>
        <b/>
        <sz val="11"/>
        <rFont val="Times New Roman"/>
        <family val="1"/>
        <charset val="204"/>
      </rPr>
      <t>Тяжелый острый респираторный синдром (ТОРС)</t>
    </r>
  </si>
  <si>
    <r>
      <rPr>
        <sz val="11"/>
        <rFont val="Times New Roman"/>
        <family val="1"/>
        <charset val="204"/>
      </rPr>
      <t>бактериальная</t>
    </r>
  </si>
  <si>
    <r>
      <rPr>
        <sz val="11"/>
        <rFont val="Times New Roman"/>
        <family val="1"/>
        <charset val="204"/>
      </rPr>
      <t>из них: вызванная пневмококками</t>
    </r>
  </si>
  <si>
    <t>вирусная</t>
  </si>
  <si>
    <r>
      <rPr>
        <b/>
        <sz val="11"/>
        <rFont val="Times New Roman"/>
        <family val="1"/>
        <charset val="204"/>
      </rPr>
      <t>Пневмония (внебольничная)</t>
    </r>
  </si>
  <si>
    <t>Гемофильная инфекция (Haemophilus influenzae)</t>
  </si>
  <si>
    <t xml:space="preserve">септицемия, вызванная Haemophilus influenzae </t>
  </si>
  <si>
    <t>менингит, вызванный Haemophilus influenzae</t>
  </si>
  <si>
    <t>пневмония, вызванная Haemophilus influenzae</t>
  </si>
  <si>
    <t>острый бронхит, вызванный Haemophilus influenzae</t>
  </si>
  <si>
    <t>целлюлит наружного уха, вызванный Haemophilus influenzae</t>
  </si>
  <si>
    <t>наружный отит, вызванный Haemophilus influenzae</t>
  </si>
  <si>
    <t>Инфекционный мононуклеоз</t>
  </si>
  <si>
    <t>Малярия, впервые выявленная</t>
  </si>
  <si>
    <t>в том числе вызванная:</t>
  </si>
  <si>
    <t>plasmodium falciparum</t>
  </si>
  <si>
    <t xml:space="preserve"> plasmodium vivax</t>
  </si>
  <si>
    <t>plasmodium malariae</t>
  </si>
  <si>
    <t>plasmodium ovale</t>
  </si>
  <si>
    <t>паразитоносительство возбудителей малярии</t>
  </si>
  <si>
    <r>
      <rPr>
        <b/>
        <sz val="12"/>
        <rFont val="Times New Roman"/>
        <family val="1"/>
        <charset val="204"/>
      </rPr>
      <t>Цитомегаловирусная болезнь</t>
    </r>
  </si>
  <si>
    <r>
      <rPr>
        <b/>
        <sz val="12"/>
        <rFont val="Times New Roman"/>
        <family val="1"/>
        <charset val="204"/>
      </rPr>
      <t>Микроспория</t>
    </r>
  </si>
  <si>
    <r>
      <rPr>
        <b/>
        <sz val="12"/>
        <rFont val="Times New Roman"/>
        <family val="1"/>
        <charset val="204"/>
      </rPr>
      <t>Чесотка</t>
    </r>
  </si>
  <si>
    <r>
      <rPr>
        <b/>
        <sz val="12"/>
        <rFont val="Times New Roman"/>
        <family val="1"/>
        <charset val="204"/>
      </rPr>
      <t>Трихофития</t>
    </r>
  </si>
  <si>
    <r>
      <rPr>
        <b/>
        <sz val="11"/>
        <rFont val="Times New Roman"/>
        <family val="1"/>
        <charset val="204"/>
      </rPr>
      <t>Поствакциональные осложнения</t>
    </r>
  </si>
  <si>
    <t>Внутриутробные инфекции новорожденных</t>
  </si>
  <si>
    <t>синдром врожденной краснухи</t>
  </si>
  <si>
    <t xml:space="preserve"> врожденная цитомегаловирусная инфекция</t>
  </si>
  <si>
    <t xml:space="preserve"> врожденная инфекция, вызванная вирусом простого герпеса</t>
  </si>
  <si>
    <t>врожденный вирусный гепатит</t>
  </si>
  <si>
    <t xml:space="preserve"> другие врожденные инфекционные и паразитарные болезни</t>
  </si>
  <si>
    <t xml:space="preserve"> в том числе:</t>
  </si>
  <si>
    <t>врожденный туберкулез</t>
  </si>
  <si>
    <t xml:space="preserve"> врожденный токсоплазмоз</t>
  </si>
  <si>
    <t>неонатальный (диссеминированный) листериоз</t>
  </si>
  <si>
    <t>врожденная малярия, вызванная PI. falciparum</t>
  </si>
  <si>
    <t>другая врожденная малярия</t>
  </si>
  <si>
    <r>
      <rPr>
        <sz val="11"/>
        <rFont val="Times New Roman"/>
        <family val="1"/>
        <charset val="204"/>
      </rPr>
      <t>в том числе: амебиаз</t>
    </r>
  </si>
  <si>
    <r>
      <rPr>
        <sz val="11"/>
        <rFont val="Times New Roman"/>
        <family val="1"/>
        <charset val="204"/>
      </rPr>
      <t>балантидиаз</t>
    </r>
  </si>
  <si>
    <r>
      <rPr>
        <sz val="11"/>
        <rFont val="Times New Roman"/>
        <family val="1"/>
        <charset val="204"/>
      </rPr>
      <t>лямблиоз (с клиническими проявлениями)</t>
    </r>
  </si>
  <si>
    <r>
      <rPr>
        <sz val="11"/>
        <rFont val="Times New Roman"/>
        <family val="1"/>
        <charset val="204"/>
      </rPr>
      <t>криптоспоридиоз</t>
    </r>
  </si>
  <si>
    <r>
      <rPr>
        <sz val="11"/>
        <rFont val="Times New Roman"/>
        <family val="1"/>
        <charset val="204"/>
      </rPr>
      <t>изоспороз</t>
    </r>
  </si>
  <si>
    <r>
      <rPr>
        <sz val="11"/>
        <rFont val="Times New Roman"/>
        <family val="1"/>
        <charset val="204"/>
      </rPr>
      <t>другие уточненные протозойные кишечные болезни (кишечный трихомониаз, саркоцистоз, саркоспоридиоз)</t>
    </r>
  </si>
  <si>
    <r>
      <rPr>
        <sz val="11"/>
        <rFont val="Times New Roman"/>
        <family val="1"/>
        <charset val="204"/>
      </rPr>
      <t>лейшманиоз</t>
    </r>
  </si>
  <si>
    <r>
      <rPr>
        <sz val="11"/>
        <rFont val="Times New Roman"/>
        <family val="1"/>
        <charset val="204"/>
      </rPr>
      <t>африканский трипаносомоз</t>
    </r>
  </si>
  <si>
    <r>
      <rPr>
        <sz val="11"/>
        <rFont val="Times New Roman"/>
        <family val="1"/>
        <charset val="204"/>
      </rPr>
      <t>болезнь Шагаса</t>
    </r>
  </si>
  <si>
    <r>
      <rPr>
        <sz val="11"/>
        <rFont val="Times New Roman"/>
        <family val="1"/>
        <charset val="204"/>
      </rPr>
      <t>бабезиоз</t>
    </r>
  </si>
  <si>
    <r>
      <rPr>
        <sz val="11"/>
        <rFont val="Times New Roman"/>
        <family val="1"/>
        <charset val="204"/>
      </rPr>
      <t>акантам ебиаз</t>
    </r>
  </si>
  <si>
    <r>
      <rPr>
        <sz val="11"/>
        <rFont val="Times New Roman"/>
        <family val="1"/>
        <charset val="204"/>
      </rPr>
      <t>спарганоз</t>
    </r>
  </si>
  <si>
    <r>
      <rPr>
        <sz val="11"/>
        <rFont val="Times New Roman"/>
        <family val="1"/>
        <charset val="204"/>
      </rPr>
      <t>токсоплазмоз</t>
    </r>
  </si>
  <si>
    <r>
      <rPr>
        <sz val="11"/>
        <rFont val="Times New Roman"/>
        <family val="1"/>
        <charset val="204"/>
      </rPr>
      <t>пневмоцистоз</t>
    </r>
  </si>
  <si>
    <r>
      <rPr>
        <sz val="11"/>
        <rFont val="Times New Roman"/>
        <family val="1"/>
        <charset val="204"/>
      </rPr>
      <t>аскаридоз</t>
    </r>
  </si>
  <si>
    <r>
      <rPr>
        <sz val="11"/>
        <rFont val="Times New Roman"/>
        <family val="1"/>
        <charset val="204"/>
      </rPr>
      <t>трихоцефалез</t>
    </r>
  </si>
  <si>
    <r>
      <rPr>
        <sz val="11"/>
        <rFont val="Times New Roman"/>
        <family val="1"/>
        <charset val="204"/>
      </rPr>
      <t>трихинеллез</t>
    </r>
  </si>
  <si>
    <r>
      <rPr>
        <sz val="11"/>
        <rFont val="Times New Roman"/>
        <family val="1"/>
        <charset val="204"/>
      </rPr>
      <t>токсокароз</t>
    </r>
  </si>
  <si>
    <r>
      <rPr>
        <sz val="11"/>
        <rFont val="Times New Roman"/>
        <family val="1"/>
        <charset val="204"/>
      </rPr>
      <t>тениоз</t>
    </r>
  </si>
  <si>
    <r>
      <rPr>
        <sz val="11"/>
        <rFont val="Times New Roman"/>
        <family val="1"/>
        <charset val="204"/>
      </rPr>
      <t>тениаринхоз</t>
    </r>
  </si>
  <si>
    <r>
      <rPr>
        <sz val="11"/>
        <rFont val="Times New Roman"/>
        <family val="1"/>
        <charset val="204"/>
      </rPr>
      <t>цистицеркоз</t>
    </r>
  </si>
  <si>
    <r>
      <rPr>
        <sz val="11"/>
        <rFont val="Times New Roman"/>
        <family val="1"/>
        <charset val="204"/>
      </rPr>
      <t>гименолепидоз</t>
    </r>
  </si>
  <si>
    <r>
      <rPr>
        <sz val="11"/>
        <rFont val="Times New Roman"/>
        <family val="1"/>
        <charset val="204"/>
      </rPr>
      <t>дифиллоботриоз</t>
    </r>
  </si>
  <si>
    <r>
      <rPr>
        <sz val="11"/>
        <rFont val="Times New Roman"/>
        <family val="1"/>
        <charset val="204"/>
      </rPr>
      <t>эхинококкоз</t>
    </r>
  </si>
  <si>
    <r>
      <rPr>
        <sz val="11"/>
        <rFont val="Times New Roman"/>
        <family val="1"/>
        <charset val="204"/>
      </rPr>
      <t>множественный эхинококкоз (альвеококкоз)</t>
    </r>
  </si>
  <si>
    <r>
      <rPr>
        <sz val="11"/>
        <rFont val="Times New Roman"/>
        <family val="1"/>
        <charset val="204"/>
      </rPr>
      <t>описторхоз</t>
    </r>
  </si>
  <si>
    <r>
      <rPr>
        <b/>
        <sz val="11"/>
        <rFont val="Times New Roman"/>
        <family val="1"/>
        <charset val="204"/>
      </rPr>
      <t>Протозойные болезни и гельминтозы</t>
    </r>
  </si>
  <si>
    <r>
      <rPr>
        <sz val="11"/>
        <rFont val="Times New Roman"/>
        <family val="1"/>
        <charset val="204"/>
      </rPr>
      <t>шистосомоз</t>
    </r>
  </si>
  <si>
    <r>
      <rPr>
        <sz val="11"/>
        <rFont val="Times New Roman"/>
        <family val="1"/>
        <charset val="204"/>
      </rPr>
      <t>церкариальный дерматит</t>
    </r>
  </si>
  <si>
    <r>
      <rPr>
        <sz val="11"/>
        <rFont val="Times New Roman"/>
        <family val="1"/>
        <charset val="204"/>
      </rPr>
      <t>клонорхоз</t>
    </r>
  </si>
  <si>
    <r>
      <rPr>
        <sz val="11"/>
        <rFont val="Times New Roman"/>
        <family val="1"/>
        <charset val="204"/>
      </rPr>
      <t>дикроцелиоз</t>
    </r>
  </si>
  <si>
    <r>
      <rPr>
        <sz val="11"/>
        <rFont val="Times New Roman"/>
        <family val="1"/>
        <charset val="204"/>
      </rPr>
      <t>фасциолез</t>
    </r>
  </si>
  <si>
    <r>
      <rPr>
        <sz val="11"/>
        <rFont val="Times New Roman"/>
        <family val="1"/>
        <charset val="204"/>
      </rPr>
      <t>парагонимоз</t>
    </r>
  </si>
  <si>
    <r>
      <rPr>
        <sz val="11"/>
        <rFont val="Times New Roman"/>
        <family val="1"/>
        <charset val="204"/>
      </rPr>
      <t>фасциолопсидоз</t>
    </r>
  </si>
  <si>
    <r>
      <rPr>
        <sz val="11"/>
        <rFont val="Times New Roman"/>
        <family val="1"/>
        <charset val="204"/>
      </rPr>
      <t>инвазии, вызванные другими двуустками</t>
    </r>
  </si>
  <si>
    <r>
      <rPr>
        <sz val="11"/>
        <rFont val="Times New Roman"/>
        <family val="1"/>
        <charset val="204"/>
      </rPr>
      <t>дипилидиоз</t>
    </r>
  </si>
  <si>
    <r>
      <rPr>
        <sz val="11"/>
        <rFont val="Times New Roman"/>
        <family val="1"/>
        <charset val="204"/>
      </rPr>
      <t>дракункулез</t>
    </r>
  </si>
  <si>
    <r>
      <rPr>
        <sz val="11"/>
        <rFont val="Times New Roman"/>
        <family val="1"/>
        <charset val="204"/>
      </rPr>
      <t>онхоцеркоз</t>
    </r>
  </si>
  <si>
    <r>
      <rPr>
        <sz val="11"/>
        <rFont val="Times New Roman"/>
        <family val="1"/>
        <charset val="204"/>
      </rPr>
      <t>филяриатоз</t>
    </r>
  </si>
  <si>
    <r>
      <rPr>
        <sz val="11"/>
        <rFont val="Times New Roman"/>
        <family val="1"/>
        <charset val="204"/>
      </rPr>
      <t>лоаоз</t>
    </r>
  </si>
  <si>
    <r>
      <rPr>
        <sz val="11"/>
        <rFont val="Times New Roman"/>
        <family val="1"/>
        <charset val="204"/>
      </rPr>
      <t>дирофиляриатоз</t>
    </r>
  </si>
  <si>
    <r>
      <rPr>
        <sz val="11"/>
        <rFont val="Times New Roman"/>
        <family val="1"/>
        <charset val="204"/>
      </rPr>
      <t>анкилостомоз</t>
    </r>
  </si>
  <si>
    <r>
      <rPr>
        <sz val="11"/>
        <rFont val="Times New Roman"/>
        <family val="1"/>
        <charset val="204"/>
      </rPr>
      <t>некатороз</t>
    </r>
  </si>
  <si>
    <r>
      <rPr>
        <sz val="11"/>
        <rFont val="Times New Roman"/>
        <family val="1"/>
        <charset val="204"/>
      </rPr>
      <t>стронгилоидоз</t>
    </r>
  </si>
  <si>
    <r>
      <rPr>
        <sz val="11"/>
        <rFont val="Times New Roman"/>
        <family val="1"/>
        <charset val="204"/>
      </rPr>
      <t>анизакидоз</t>
    </r>
  </si>
  <si>
    <r>
      <rPr>
        <sz val="11"/>
        <rFont val="Times New Roman"/>
        <family val="1"/>
        <charset val="204"/>
      </rPr>
      <t>кишечный капилляриоз</t>
    </r>
  </si>
  <si>
    <r>
      <rPr>
        <sz val="11"/>
        <rFont val="Times New Roman"/>
        <family val="1"/>
        <charset val="204"/>
      </rPr>
      <t>трихостронгилоидоз</t>
    </r>
  </si>
  <si>
    <r>
      <rPr>
        <sz val="11"/>
        <rFont val="Times New Roman"/>
        <family val="1"/>
        <charset val="204"/>
      </rPr>
      <t>кишечный ангиостронгилоидоз</t>
    </r>
  </si>
  <si>
    <r>
      <rPr>
        <sz val="11"/>
        <rFont val="Times New Roman"/>
        <family val="1"/>
        <charset val="204"/>
      </rPr>
      <t>другие гельминтозы</t>
    </r>
  </si>
  <si>
    <r>
      <rPr>
        <sz val="11"/>
        <rFont val="Times New Roman"/>
        <family val="1"/>
        <charset val="204"/>
      </rPr>
      <t>энтеробиоз</t>
    </r>
  </si>
  <si>
    <t>ГБ/койки</t>
  </si>
  <si>
    <t>ЦРБ/койки</t>
  </si>
  <si>
    <t>Врачи инфекционисты в стационарах:</t>
  </si>
  <si>
    <t xml:space="preserve"> штатные должности</t>
  </si>
  <si>
    <t>физические лица</t>
  </si>
  <si>
    <t>Имеют категорию</t>
  </si>
  <si>
    <t>высшая категория</t>
  </si>
  <si>
    <t>первая категория</t>
  </si>
  <si>
    <t xml:space="preserve"> вторая категория</t>
  </si>
  <si>
    <t xml:space="preserve"> Имеют сертификат специалиста</t>
  </si>
  <si>
    <t>Врачи педиатры в инфекционных стационарах (отделениях):</t>
  </si>
  <si>
    <t>штатные должности</t>
  </si>
  <si>
    <t xml:space="preserve"> Имеют категорию</t>
  </si>
  <si>
    <t>Клинические (госпитальные) эпидемиологи в регионе:</t>
  </si>
  <si>
    <t>физичесике лица</t>
  </si>
  <si>
    <t>имеют сертификат</t>
  </si>
  <si>
    <t>КИЗ</t>
  </si>
  <si>
    <t>Врачи инфекционисты КИЗ:</t>
  </si>
  <si>
    <t>Имеют категорию:</t>
  </si>
  <si>
    <t>Имеют сертификат специалиста</t>
  </si>
  <si>
    <t>Инфекционные койки для взрослых (круглосуточный стационар)</t>
  </si>
  <si>
    <t>койки на конец года</t>
  </si>
  <si>
    <t>среднегодовые койки</t>
  </si>
  <si>
    <t>поступило больных</t>
  </si>
  <si>
    <t>умерло</t>
  </si>
  <si>
    <t>проведено патологоанатомических вскрытий</t>
  </si>
  <si>
    <t>установлено расхождений диагнозов</t>
  </si>
  <si>
    <t>общее число койко-дней</t>
  </si>
  <si>
    <t>обеспеченность койками на 10 тыс .нас.</t>
  </si>
  <si>
    <t>оборот койки</t>
  </si>
  <si>
    <t>средняя длительность</t>
  </si>
  <si>
    <t>проведено выписанными койко-дней</t>
  </si>
  <si>
    <t>среднегодовая занятость (работа) койки</t>
  </si>
  <si>
    <t>летальность</t>
  </si>
  <si>
    <t>Инфекционные койки для взрослых для восстановительного лечения(дневной стационар)</t>
  </si>
  <si>
    <t>выписано больных</t>
  </si>
  <si>
    <t>пищевое отравление, вызванное Vibrio parahaemolyticus</t>
  </si>
  <si>
    <r>
      <t xml:space="preserve">из них вызванные: </t>
    </r>
    <r>
      <rPr>
        <b/>
        <sz val="11"/>
        <color theme="1"/>
        <rFont val="Times New Roman"/>
        <family val="1"/>
        <charset val="204"/>
      </rPr>
      <t>кишечными палочками</t>
    </r>
    <r>
      <rPr>
        <sz val="11"/>
        <color theme="1"/>
        <rFont val="Times New Roman"/>
        <family val="1"/>
        <charset val="204"/>
      </rPr>
      <t xml:space="preserve"> (эшерихиозы)</t>
    </r>
  </si>
  <si>
    <r>
      <rPr>
        <b/>
        <sz val="11"/>
        <color theme="1"/>
        <rFont val="Times New Roman"/>
        <family val="1"/>
        <charset val="204"/>
      </rPr>
      <t>кампилобактериями</t>
    </r>
    <r>
      <rPr>
        <sz val="11"/>
        <color theme="1"/>
        <rFont val="Times New Roman"/>
        <family val="1"/>
        <charset val="204"/>
      </rPr>
      <t xml:space="preserve"> (энтерит , вызванный Campylobacter, кампилобактериоз)</t>
    </r>
  </si>
  <si>
    <r>
      <rPr>
        <b/>
        <sz val="11"/>
        <color theme="1"/>
        <rFont val="Times New Roman"/>
        <family val="1"/>
        <charset val="204"/>
      </rPr>
      <t>иерсиниями энтероколитика</t>
    </r>
    <r>
      <rPr>
        <sz val="11"/>
        <color theme="1"/>
        <rFont val="Times New Roman"/>
        <family val="1"/>
        <charset val="204"/>
      </rPr>
      <t xml:space="preserve"> (энтерит, вызванный Yersinia enterocolitica, иерсиниоз)</t>
    </r>
  </si>
  <si>
    <r>
      <rPr>
        <b/>
        <sz val="11"/>
        <color theme="1"/>
        <rFont val="Times New Roman"/>
        <family val="1"/>
        <charset val="204"/>
      </rPr>
      <t>клостридиями дефициле</t>
    </r>
    <r>
      <rPr>
        <sz val="11"/>
        <color theme="1"/>
        <rFont val="Times New Roman"/>
        <family val="1"/>
        <charset val="204"/>
      </rPr>
      <t xml:space="preserve"> (энтероколит, вызванный Clostridium difficile)</t>
    </r>
  </si>
  <si>
    <r>
      <rPr>
        <b/>
        <sz val="11"/>
        <color theme="1"/>
        <rFont val="Times New Roman"/>
        <family val="1"/>
        <charset val="204"/>
      </rPr>
      <t>ротавирусами</t>
    </r>
    <r>
      <rPr>
        <sz val="11"/>
        <color theme="1"/>
        <rFont val="Times New Roman"/>
        <family val="1"/>
        <charset val="204"/>
      </rPr>
      <t xml:space="preserve"> (ротавирусный энтерит)</t>
    </r>
  </si>
  <si>
    <r>
      <rPr>
        <b/>
        <sz val="11"/>
        <color theme="1"/>
        <rFont val="Times New Roman"/>
        <family val="1"/>
        <charset val="204"/>
      </rPr>
      <t>норовирусом Norwalk</t>
    </r>
    <r>
      <rPr>
        <sz val="11"/>
        <color theme="1"/>
        <rFont val="Times New Roman"/>
        <family val="1"/>
        <charset val="204"/>
      </rPr>
      <t xml:space="preserve"> (острая гастроэнтеропатия, вызванная возбудителем Норволк)</t>
    </r>
  </si>
  <si>
    <r>
      <rPr>
        <b/>
        <sz val="11"/>
        <color theme="1"/>
        <rFont val="Times New Roman"/>
        <family val="1"/>
        <charset val="204"/>
      </rPr>
      <t>аденовирусами</t>
    </r>
    <r>
      <rPr>
        <sz val="11"/>
        <color theme="1"/>
        <rFont val="Times New Roman"/>
        <family val="1"/>
        <charset val="204"/>
      </rPr>
      <t xml:space="preserve"> (аденовирусный энтерит)</t>
    </r>
  </si>
  <si>
    <r>
      <rPr>
        <b/>
        <sz val="11"/>
        <rFont val="Times New Roman"/>
        <family val="1"/>
        <charset val="204"/>
      </rPr>
      <t>Пищевые токсикоинфекции установленной этиологии</t>
    </r>
  </si>
  <si>
    <r>
      <rPr>
        <sz val="11"/>
        <rFont val="Times New Roman"/>
        <family val="1"/>
        <charset val="204"/>
      </rPr>
      <t>стафилококковое пищевое отравление</t>
    </r>
  </si>
  <si>
    <r>
      <rPr>
        <b/>
        <sz val="11"/>
        <rFont val="Times New Roman"/>
        <family val="1"/>
        <charset val="204"/>
      </rPr>
      <t>Носительство HBsAg</t>
    </r>
  </si>
  <si>
    <r>
      <rPr>
        <b/>
        <sz val="11"/>
        <rFont val="Times New Roman"/>
        <family val="1"/>
        <charset val="204"/>
      </rPr>
      <t>Носительство Bordetella pertussis</t>
    </r>
  </si>
  <si>
    <r>
      <rPr>
        <b/>
        <sz val="11"/>
        <rFont val="Times New Roman"/>
        <family val="1"/>
        <charset val="204"/>
      </rPr>
      <t>Коклюш, вызванный Bordetella parapertussis (паракоклюш)</t>
    </r>
  </si>
  <si>
    <r>
      <rPr>
        <b/>
        <sz val="11"/>
        <rFont val="Times New Roman"/>
        <family val="1"/>
        <charset val="204"/>
      </rPr>
      <t>Носительство Bordetella parapertussis</t>
    </r>
  </si>
  <si>
    <r>
      <t xml:space="preserve">из них </t>
    </r>
    <r>
      <rPr>
        <b/>
        <sz val="11"/>
        <color theme="1"/>
        <rFont val="Times New Roman"/>
        <family val="1"/>
        <charset val="204"/>
      </rPr>
      <t>врожденные вирусные инфекции</t>
    </r>
  </si>
  <si>
    <r>
      <rPr>
        <sz val="11"/>
        <rFont val="Times New Roman"/>
        <family val="1"/>
        <charset val="204"/>
      </rPr>
      <t>носители Entamoeba histolytica</t>
    </r>
  </si>
  <si>
    <r>
      <rPr>
        <sz val="11"/>
        <rFont val="Times New Roman"/>
        <family val="1"/>
        <charset val="204"/>
      </rPr>
      <t>носители Lamblia intestinalis</t>
    </r>
  </si>
  <si>
    <r>
      <rPr>
        <b/>
        <i/>
        <sz val="11"/>
        <rFont val="Times New Roman"/>
        <family val="1"/>
        <charset val="204"/>
      </rPr>
      <t>|Инфекционная служба.</t>
    </r>
  </si>
  <si>
    <r>
      <rPr>
        <b/>
        <i/>
        <sz val="11"/>
        <rFont val="Times New Roman"/>
        <family val="1"/>
        <charset val="204"/>
      </rPr>
      <t>Специализированные инфекционные стационары (ГБУЗы)/койки</t>
    </r>
  </si>
  <si>
    <t xml:space="preserve">Инфекционная и паразитарная заболеваемость </t>
  </si>
  <si>
    <t>ангиостронгилоидоз, вызванный Paгastrongylus cantonensis</t>
  </si>
  <si>
    <t>Инфекционные отделения в составе ГБУЗ:</t>
  </si>
  <si>
    <t>-</t>
  </si>
  <si>
    <t>абс.</t>
  </si>
  <si>
    <t>на 100 тыс.</t>
  </si>
  <si>
    <t>Главный врач ГБУЗ РК «РИБ»,                                                                          Катков В.В.</t>
  </si>
  <si>
    <t xml:space="preserve">Главный внештатный специалист по инфекционным болезням </t>
  </si>
  <si>
    <t xml:space="preserve">по Республике Коми </t>
  </si>
  <si>
    <t>Зам.гл.врача по ОМР</t>
  </si>
  <si>
    <t>Попов С.Ю.</t>
  </si>
  <si>
    <r>
      <t>É</t>
    </r>
    <r>
      <rPr>
        <sz val="10"/>
        <color theme="1"/>
        <rFont val="Times New Roman"/>
        <family val="1"/>
        <charset val="204"/>
      </rPr>
      <t>555-095,46-90-81</t>
    </r>
  </si>
  <si>
    <t>по Республике Коми за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</si>
</sst>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rgb="FF000000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Webdings"/>
      <family val="1"/>
      <charset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left" indent="1"/>
    </xf>
    <xf numFmtId="0" fontId="2" fillId="0" borderId="1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wrapText="1"/>
    </xf>
    <xf numFmtId="0" fontId="1" fillId="0" borderId="6" xfId="0" applyFont="1" applyBorder="1" applyAlignment="1"/>
    <xf numFmtId="0" fontId="2" fillId="0" borderId="20" xfId="0" applyFont="1" applyBorder="1" applyAlignment="1">
      <alignment horizontal="left" wrapText="1"/>
    </xf>
    <xf numFmtId="0" fontId="1" fillId="0" borderId="18" xfId="0" applyFont="1" applyBorder="1" applyAlignment="1">
      <alignment horizontal="left"/>
    </xf>
    <xf numFmtId="0" fontId="1" fillId="0" borderId="6" xfId="0" applyFont="1" applyBorder="1" applyAlignment="1">
      <alignment horizontal="left" wrapText="1"/>
    </xf>
    <xf numFmtId="0" fontId="1" fillId="0" borderId="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9" xfId="0" applyFont="1" applyBorder="1" applyAlignment="1"/>
    <xf numFmtId="0" fontId="2" fillId="0" borderId="7" xfId="0" applyFont="1" applyBorder="1" applyAlignment="1"/>
    <xf numFmtId="0" fontId="3" fillId="0" borderId="4" xfId="0" applyFont="1" applyBorder="1" applyAlignme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5" fillId="0" borderId="8" xfId="0" applyFont="1" applyFill="1" applyBorder="1"/>
    <xf numFmtId="0" fontId="5" fillId="0" borderId="6" xfId="0" applyFont="1" applyFill="1" applyBorder="1"/>
    <xf numFmtId="0" fontId="4" fillId="0" borderId="7" xfId="0" applyFont="1" applyFill="1" applyBorder="1"/>
    <xf numFmtId="0" fontId="5" fillId="0" borderId="7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 wrapText="1"/>
    </xf>
    <xf numFmtId="0" fontId="5" fillId="0" borderId="6" xfId="0" applyFont="1" applyBorder="1"/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4" xfId="0" applyFont="1" applyBorder="1"/>
    <xf numFmtId="0" fontId="4" fillId="0" borderId="6" xfId="0" applyFont="1" applyBorder="1" applyAlignment="1">
      <alignment horizontal="left" wrapText="1"/>
    </xf>
    <xf numFmtId="0" fontId="4" fillId="0" borderId="12" xfId="0" applyFont="1" applyBorder="1"/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6" xfId="0" applyFont="1" applyBorder="1"/>
    <xf numFmtId="0" fontId="4" fillId="0" borderId="7" xfId="0" applyFont="1" applyBorder="1" applyAlignment="1">
      <alignment horizontal="left"/>
    </xf>
    <xf numFmtId="0" fontId="4" fillId="0" borderId="7" xfId="0" applyFont="1" applyBorder="1"/>
    <xf numFmtId="0" fontId="4" fillId="0" borderId="8" xfId="0" applyFont="1" applyBorder="1" applyAlignment="1">
      <alignment horizontal="left" vertical="top" indent="1"/>
    </xf>
    <xf numFmtId="0" fontId="4" fillId="0" borderId="2" xfId="0" applyFont="1" applyBorder="1"/>
    <xf numFmtId="0" fontId="4" fillId="0" borderId="7" xfId="0" applyFont="1" applyBorder="1" applyAlignment="1">
      <alignment horizontal="left" vertical="top" indent="1"/>
    </xf>
    <xf numFmtId="0" fontId="4" fillId="0" borderId="18" xfId="0" applyFont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20" xfId="0" applyFont="1" applyBorder="1"/>
    <xf numFmtId="0" fontId="4" fillId="0" borderId="18" xfId="0" applyFont="1" applyBorder="1"/>
    <xf numFmtId="0" fontId="4" fillId="0" borderId="19" xfId="0" applyFont="1" applyBorder="1"/>
    <xf numFmtId="0" fontId="5" fillId="0" borderId="20" xfId="0" applyFont="1" applyBorder="1"/>
    <xf numFmtId="0" fontId="5" fillId="0" borderId="9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2" xfId="0" applyFont="1" applyBorder="1"/>
    <xf numFmtId="0" fontId="5" fillId="0" borderId="16" xfId="0" applyFont="1" applyBorder="1"/>
    <xf numFmtId="0" fontId="5" fillId="0" borderId="9" xfId="0" applyFont="1" applyBorder="1" applyAlignment="1"/>
    <xf numFmtId="0" fontId="5" fillId="0" borderId="9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/>
    <xf numFmtId="0" fontId="5" fillId="0" borderId="19" xfId="0" applyFont="1" applyBorder="1" applyAlignment="1"/>
    <xf numFmtId="0" fontId="4" fillId="0" borderId="12" xfId="0" applyFont="1" applyBorder="1" applyAlignment="1"/>
    <xf numFmtId="0" fontId="4" fillId="0" borderId="16" xfId="0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0" fontId="6" fillId="0" borderId="6" xfId="0" applyFont="1" applyBorder="1"/>
    <xf numFmtId="0" fontId="5" fillId="0" borderId="19" xfId="0" applyFont="1" applyBorder="1" applyAlignment="1">
      <alignment horizontal="left" vertical="top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/>
    <xf numFmtId="0" fontId="5" fillId="0" borderId="22" xfId="0" applyFont="1" applyBorder="1"/>
    <xf numFmtId="0" fontId="5" fillId="0" borderId="14" xfId="0" applyFont="1" applyBorder="1"/>
    <xf numFmtId="0" fontId="4" fillId="0" borderId="12" xfId="0" applyFont="1" applyFill="1" applyBorder="1"/>
    <xf numFmtId="0" fontId="4" fillId="0" borderId="16" xfId="0" applyFont="1" applyFill="1" applyBorder="1"/>
    <xf numFmtId="0" fontId="5" fillId="0" borderId="12" xfId="0" applyFont="1" applyFill="1" applyBorder="1"/>
    <xf numFmtId="0" fontId="5" fillId="0" borderId="16" xfId="0" applyFont="1" applyFill="1" applyBorder="1"/>
    <xf numFmtId="0" fontId="5" fillId="0" borderId="14" xfId="0" applyFont="1" applyFill="1" applyBorder="1"/>
    <xf numFmtId="0" fontId="9" fillId="0" borderId="0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2" fillId="0" borderId="12" xfId="0" applyFont="1" applyBorder="1" applyAlignment="1"/>
    <xf numFmtId="1" fontId="12" fillId="0" borderId="0" xfId="0" applyNumberFormat="1" applyFont="1" applyAlignment="1"/>
    <xf numFmtId="0" fontId="10" fillId="0" borderId="1" xfId="0" applyFont="1" applyBorder="1" applyAlignment="1"/>
    <xf numFmtId="0" fontId="11" fillId="0" borderId="1" xfId="0" applyFont="1" applyBorder="1" applyAlignment="1"/>
    <xf numFmtId="0" fontId="4" fillId="0" borderId="8" xfId="0" applyFont="1" applyBorder="1" applyAlignment="1"/>
    <xf numFmtId="2" fontId="4" fillId="0" borderId="1" xfId="0" applyNumberFormat="1" applyFont="1" applyBorder="1" applyAlignment="1"/>
    <xf numFmtId="1" fontId="4" fillId="0" borderId="0" xfId="0" applyNumberFormat="1" applyFont="1" applyBorder="1" applyAlignment="1"/>
    <xf numFmtId="1" fontId="4" fillId="0" borderId="29" xfId="0" applyNumberFormat="1" applyFont="1" applyBorder="1" applyAlignment="1"/>
    <xf numFmtId="1" fontId="4" fillId="0" borderId="30" xfId="0" applyNumberFormat="1" applyFont="1" applyBorder="1" applyAlignment="1"/>
    <xf numFmtId="1" fontId="4" fillId="0" borderId="31" xfId="0" applyNumberFormat="1" applyFont="1" applyBorder="1" applyAlignment="1"/>
    <xf numFmtId="1" fontId="4" fillId="0" borderId="9" xfId="0" applyNumberFormat="1" applyFont="1" applyBorder="1" applyAlignment="1"/>
    <xf numFmtId="1" fontId="4" fillId="0" borderId="32" xfId="0" applyNumberFormat="1" applyFont="1" applyBorder="1" applyAlignment="1"/>
    <xf numFmtId="1" fontId="4" fillId="0" borderId="27" xfId="0" applyNumberFormat="1" applyFont="1" applyBorder="1" applyAlignment="1"/>
    <xf numFmtId="1" fontId="4" fillId="0" borderId="7" xfId="0" applyNumberFormat="1" applyFont="1" applyBorder="1" applyAlignment="1"/>
    <xf numFmtId="1" fontId="4" fillId="0" borderId="6" xfId="0" applyNumberFormat="1" applyFont="1" applyBorder="1" applyAlignment="1"/>
    <xf numFmtId="1" fontId="4" fillId="0" borderId="8" xfId="0" applyNumberFormat="1" applyFont="1" applyBorder="1" applyAlignment="1"/>
    <xf numFmtId="1" fontId="4" fillId="0" borderId="35" xfId="0" applyNumberFormat="1" applyFont="1" applyBorder="1" applyAlignment="1"/>
    <xf numFmtId="1" fontId="4" fillId="0" borderId="34" xfId="0" applyNumberFormat="1" applyFont="1" applyBorder="1" applyAlignment="1"/>
    <xf numFmtId="1" fontId="4" fillId="0" borderId="36" xfId="0" applyNumberFormat="1" applyFont="1" applyBorder="1" applyAlignment="1"/>
    <xf numFmtId="1" fontId="4" fillId="0" borderId="37" xfId="0" applyNumberFormat="1" applyFont="1" applyBorder="1" applyAlignment="1"/>
    <xf numFmtId="1" fontId="4" fillId="0" borderId="33" xfId="0" applyNumberFormat="1" applyFont="1" applyBorder="1" applyAlignment="1"/>
    <xf numFmtId="1" fontId="4" fillId="0" borderId="38" xfId="0" applyNumberFormat="1" applyFont="1" applyBorder="1" applyAlignment="1"/>
    <xf numFmtId="1" fontId="4" fillId="0" borderId="39" xfId="0" applyNumberFormat="1" applyFont="1" applyBorder="1" applyAlignment="1"/>
    <xf numFmtId="1" fontId="4" fillId="0" borderId="34" xfId="0" applyNumberFormat="1" applyFont="1" applyBorder="1" applyAlignment="1">
      <alignment vertical="top" wrapText="1"/>
    </xf>
    <xf numFmtId="1" fontId="4" fillId="0" borderId="40" xfId="0" applyNumberFormat="1" applyFont="1" applyBorder="1" applyAlignment="1"/>
    <xf numFmtId="1" fontId="4" fillId="0" borderId="41" xfId="0" applyNumberFormat="1" applyFont="1" applyBorder="1" applyAlignment="1"/>
    <xf numFmtId="1" fontId="4" fillId="0" borderId="42" xfId="0" applyNumberFormat="1" applyFont="1" applyBorder="1" applyAlignment="1"/>
    <xf numFmtId="0" fontId="4" fillId="0" borderId="0" xfId="0" applyFont="1" applyAlignment="1"/>
    <xf numFmtId="0" fontId="4" fillId="0" borderId="21" xfId="0" applyFont="1" applyBorder="1" applyAlignment="1"/>
    <xf numFmtId="0" fontId="4" fillId="0" borderId="13" xfId="0" applyFont="1" applyBorder="1" applyAlignment="1"/>
    <xf numFmtId="0" fontId="4" fillId="0" borderId="15" xfId="0" applyFont="1" applyBorder="1" applyAlignment="1"/>
    <xf numFmtId="0" fontId="4" fillId="0" borderId="17" xfId="0" applyFont="1" applyBorder="1" applyAlignment="1"/>
    <xf numFmtId="0" fontId="4" fillId="0" borderId="23" xfId="0" applyFont="1" applyBorder="1" applyAlignment="1"/>
    <xf numFmtId="164" fontId="4" fillId="0" borderId="13" xfId="0" applyNumberFormat="1" applyFont="1" applyBorder="1" applyAlignment="1"/>
    <xf numFmtId="2" fontId="4" fillId="0" borderId="13" xfId="0" applyNumberFormat="1" applyFont="1" applyBorder="1" applyAlignment="1"/>
    <xf numFmtId="2" fontId="4" fillId="0" borderId="17" xfId="0" applyNumberFormat="1" applyFont="1" applyBorder="1" applyAlignme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/>
    <xf numFmtId="0" fontId="4" fillId="0" borderId="23" xfId="0" applyFont="1" applyBorder="1" applyAlignment="1"/>
    <xf numFmtId="2" fontId="4" fillId="0" borderId="1" xfId="0" applyNumberFormat="1" applyFont="1" applyBorder="1" applyAlignment="1"/>
    <xf numFmtId="1" fontId="4" fillId="0" borderId="44" xfId="0" applyNumberFormat="1" applyFont="1" applyBorder="1" applyAlignment="1"/>
    <xf numFmtId="1" fontId="4" fillId="0" borderId="43" xfId="0" applyNumberFormat="1" applyFont="1" applyBorder="1" applyAlignment="1"/>
    <xf numFmtId="1" fontId="4" fillId="0" borderId="3" xfId="0" applyNumberFormat="1" applyFont="1" applyBorder="1" applyAlignment="1"/>
    <xf numFmtId="1" fontId="4" fillId="0" borderId="33" xfId="0" applyNumberFormat="1" applyFont="1" applyBorder="1" applyAlignment="1"/>
    <xf numFmtId="1" fontId="4" fillId="0" borderId="34" xfId="0" applyNumberFormat="1" applyFont="1" applyBorder="1" applyAlignment="1"/>
    <xf numFmtId="1" fontId="4" fillId="0" borderId="38" xfId="0" applyNumberFormat="1" applyFont="1" applyBorder="1" applyAlignment="1"/>
    <xf numFmtId="0" fontId="9" fillId="0" borderId="0" xfId="0" applyFont="1" applyBorder="1" applyAlignment="1">
      <alignment horizontal="center"/>
    </xf>
    <xf numFmtId="1" fontId="4" fillId="0" borderId="19" xfId="0" applyNumberFormat="1" applyFont="1" applyBorder="1" applyAlignment="1"/>
    <xf numFmtId="1" fontId="4" fillId="0" borderId="22" xfId="0" applyNumberFormat="1" applyFont="1" applyBorder="1" applyAlignment="1"/>
    <xf numFmtId="1" fontId="4" fillId="0" borderId="37" xfId="0" applyNumberFormat="1" applyFont="1" applyBorder="1" applyAlignment="1"/>
    <xf numFmtId="1" fontId="4" fillId="0" borderId="35" xfId="0" applyNumberFormat="1" applyFont="1" applyBorder="1" applyAlignment="1"/>
    <xf numFmtId="0" fontId="5" fillId="0" borderId="6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3" xfId="0" applyFont="1" applyBorder="1" applyAlignment="1"/>
    <xf numFmtId="0" fontId="4" fillId="0" borderId="28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7" fillId="0" borderId="2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" fontId="4" fillId="0" borderId="40" xfId="0" applyNumberFormat="1" applyFont="1" applyBorder="1" applyAlignment="1"/>
    <xf numFmtId="1" fontId="4" fillId="0" borderId="29" xfId="0" applyNumberFormat="1" applyFont="1" applyBorder="1" applyAlignment="1"/>
    <xf numFmtId="1" fontId="4" fillId="0" borderId="33" xfId="0" applyNumberFormat="1" applyFont="1" applyBorder="1" applyAlignment="1">
      <alignment wrapText="1"/>
    </xf>
    <xf numFmtId="1" fontId="4" fillId="0" borderId="3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9"/>
  <sheetViews>
    <sheetView tabSelected="1" topLeftCell="A314" workbookViewId="0">
      <selection activeCell="B332" sqref="B332"/>
    </sheetView>
  </sheetViews>
  <sheetFormatPr defaultRowHeight="15" x14ac:dyDescent="0.25"/>
  <cols>
    <col min="1" max="1" width="69.28515625" style="15" customWidth="1"/>
    <col min="2" max="2" width="7.42578125" style="115" customWidth="1"/>
    <col min="3" max="3" width="8.140625" style="115" customWidth="1"/>
    <col min="4" max="16384" width="9.140625" style="15"/>
  </cols>
  <sheetData>
    <row r="1" spans="1:3" ht="18.75" x14ac:dyDescent="0.3">
      <c r="A1" s="137" t="s">
        <v>316</v>
      </c>
      <c r="B1" s="137"/>
      <c r="C1" s="89">
        <v>872057</v>
      </c>
    </row>
    <row r="2" spans="1:3" ht="19.5" thickBot="1" x14ac:dyDescent="0.35">
      <c r="A2" s="85" t="s">
        <v>328</v>
      </c>
      <c r="B2" s="90" t="s">
        <v>320</v>
      </c>
      <c r="C2" s="91" t="s">
        <v>321</v>
      </c>
    </row>
    <row r="3" spans="1:3" ht="15.75" thickBot="1" x14ac:dyDescent="0.3">
      <c r="A3" s="87" t="s">
        <v>29</v>
      </c>
      <c r="B3" s="92">
        <v>0</v>
      </c>
      <c r="C3" s="93">
        <f>B3/$C$1*100000</f>
        <v>0</v>
      </c>
    </row>
    <row r="4" spans="1:3" x14ac:dyDescent="0.25">
      <c r="A4" s="86" t="s">
        <v>0</v>
      </c>
      <c r="B4" s="94">
        <v>0</v>
      </c>
      <c r="C4" s="93">
        <f t="shared" ref="C4:C67" si="0">B4/$C$1*100000</f>
        <v>0</v>
      </c>
    </row>
    <row r="5" spans="1:3" x14ac:dyDescent="0.25">
      <c r="A5" s="16" t="s">
        <v>1</v>
      </c>
      <c r="B5" s="95"/>
      <c r="C5" s="93"/>
    </row>
    <row r="6" spans="1:3" x14ac:dyDescent="0.25">
      <c r="A6" s="17" t="s">
        <v>2</v>
      </c>
      <c r="B6" s="96">
        <v>0</v>
      </c>
      <c r="C6" s="93">
        <f t="shared" si="0"/>
        <v>0</v>
      </c>
    </row>
    <row r="7" spans="1:3" x14ac:dyDescent="0.25">
      <c r="A7" s="17" t="s">
        <v>3</v>
      </c>
      <c r="B7" s="96">
        <v>0</v>
      </c>
      <c r="C7" s="93">
        <f t="shared" si="0"/>
        <v>0</v>
      </c>
    </row>
    <row r="8" spans="1:3" x14ac:dyDescent="0.25">
      <c r="A8" s="17" t="s">
        <v>4</v>
      </c>
      <c r="B8" s="96">
        <v>0</v>
      </c>
      <c r="C8" s="93">
        <f t="shared" si="0"/>
        <v>0</v>
      </c>
    </row>
    <row r="9" spans="1:3" ht="15.75" thickBot="1" x14ac:dyDescent="0.3">
      <c r="A9" s="17" t="s">
        <v>5</v>
      </c>
      <c r="B9" s="97">
        <v>0</v>
      </c>
      <c r="C9" s="93">
        <f t="shared" si="0"/>
        <v>0</v>
      </c>
    </row>
    <row r="10" spans="1:3" ht="15.75" thickBot="1" x14ac:dyDescent="0.3">
      <c r="A10" s="18" t="s">
        <v>6</v>
      </c>
      <c r="B10" s="98">
        <v>0</v>
      </c>
      <c r="C10" s="93">
        <f t="shared" si="0"/>
        <v>0</v>
      </c>
    </row>
    <row r="11" spans="1:3" x14ac:dyDescent="0.25">
      <c r="A11" s="19" t="s">
        <v>7</v>
      </c>
      <c r="B11" s="138">
        <v>381</v>
      </c>
      <c r="C11" s="130">
        <f>B11/C1*100000</f>
        <v>43.689804680198655</v>
      </c>
    </row>
    <row r="12" spans="1:3" x14ac:dyDescent="0.25">
      <c r="A12" s="20" t="s">
        <v>8</v>
      </c>
      <c r="B12" s="139"/>
      <c r="C12" s="130"/>
    </row>
    <row r="13" spans="1:3" x14ac:dyDescent="0.25">
      <c r="A13" s="26" t="s">
        <v>9</v>
      </c>
      <c r="B13" s="96">
        <v>0</v>
      </c>
      <c r="C13" s="93">
        <f t="shared" si="0"/>
        <v>0</v>
      </c>
    </row>
    <row r="14" spans="1:3" x14ac:dyDescent="0.25">
      <c r="A14" s="26" t="s">
        <v>10</v>
      </c>
      <c r="B14" s="96">
        <v>0</v>
      </c>
      <c r="C14" s="93">
        <f t="shared" si="0"/>
        <v>0</v>
      </c>
    </row>
    <row r="15" spans="1:3" ht="15.75" thickBot="1" x14ac:dyDescent="0.3">
      <c r="A15" s="26" t="s">
        <v>11</v>
      </c>
      <c r="B15" s="97">
        <v>0</v>
      </c>
      <c r="C15" s="93">
        <f t="shared" si="0"/>
        <v>0</v>
      </c>
    </row>
    <row r="16" spans="1:3" ht="15.75" thickBot="1" x14ac:dyDescent="0.3">
      <c r="A16" s="21" t="s">
        <v>12</v>
      </c>
      <c r="B16" s="98">
        <v>0</v>
      </c>
      <c r="C16" s="93">
        <f t="shared" si="0"/>
        <v>0</v>
      </c>
    </row>
    <row r="17" spans="1:3" x14ac:dyDescent="0.25">
      <c r="A17" s="22" t="s">
        <v>13</v>
      </c>
      <c r="B17" s="99">
        <v>0</v>
      </c>
      <c r="C17" s="93">
        <f t="shared" si="0"/>
        <v>0</v>
      </c>
    </row>
    <row r="18" spans="1:3" ht="15.75" thickBot="1" x14ac:dyDescent="0.3">
      <c r="A18" s="23" t="s">
        <v>14</v>
      </c>
      <c r="B18" s="97">
        <v>0</v>
      </c>
      <c r="C18" s="93">
        <f t="shared" si="0"/>
        <v>0</v>
      </c>
    </row>
    <row r="19" spans="1:3" ht="29.25" x14ac:dyDescent="0.25">
      <c r="A19" s="24" t="s">
        <v>15</v>
      </c>
      <c r="B19" s="100">
        <v>27</v>
      </c>
      <c r="C19" s="93">
        <f t="shared" si="0"/>
        <v>3.0961278907227396</v>
      </c>
    </row>
    <row r="20" spans="1:3" x14ac:dyDescent="0.25">
      <c r="A20" s="25" t="s">
        <v>16</v>
      </c>
      <c r="B20" s="101"/>
      <c r="C20" s="93"/>
    </row>
    <row r="21" spans="1:3" x14ac:dyDescent="0.25">
      <c r="A21" s="26" t="s">
        <v>17</v>
      </c>
      <c r="B21" s="96">
        <v>0</v>
      </c>
      <c r="C21" s="93">
        <f t="shared" si="0"/>
        <v>0</v>
      </c>
    </row>
    <row r="22" spans="1:3" x14ac:dyDescent="0.25">
      <c r="A22" s="26" t="s">
        <v>18</v>
      </c>
      <c r="B22" s="96">
        <v>3</v>
      </c>
      <c r="C22" s="93">
        <f t="shared" si="0"/>
        <v>0.34401421008030436</v>
      </c>
    </row>
    <row r="23" spans="1:3" x14ac:dyDescent="0.25">
      <c r="A23" s="16" t="s">
        <v>20</v>
      </c>
      <c r="B23" s="96">
        <v>0</v>
      </c>
      <c r="C23" s="93">
        <f t="shared" si="0"/>
        <v>0</v>
      </c>
    </row>
    <row r="24" spans="1:3" x14ac:dyDescent="0.25">
      <c r="A24" s="16" t="s">
        <v>21</v>
      </c>
      <c r="B24" s="96">
        <v>22</v>
      </c>
      <c r="C24" s="93">
        <f t="shared" si="0"/>
        <v>2.5227708739222319</v>
      </c>
    </row>
    <row r="25" spans="1:3" ht="15.75" thickBot="1" x14ac:dyDescent="0.3">
      <c r="A25" s="26" t="s">
        <v>19</v>
      </c>
      <c r="B25" s="97">
        <v>0</v>
      </c>
      <c r="C25" s="93">
        <f t="shared" si="0"/>
        <v>0</v>
      </c>
    </row>
    <row r="26" spans="1:3" ht="15.75" thickBot="1" x14ac:dyDescent="0.3">
      <c r="A26" s="27" t="s">
        <v>22</v>
      </c>
      <c r="B26" s="98">
        <v>2</v>
      </c>
      <c r="C26" s="93">
        <f t="shared" si="0"/>
        <v>0.22934280672020294</v>
      </c>
    </row>
    <row r="27" spans="1:3" ht="15.75" thickBot="1" x14ac:dyDescent="0.3">
      <c r="A27" s="28" t="s">
        <v>23</v>
      </c>
      <c r="B27" s="102">
        <v>2</v>
      </c>
      <c r="C27" s="93">
        <f t="shared" si="0"/>
        <v>0.22934280672020294</v>
      </c>
    </row>
    <row r="28" spans="1:3" ht="29.25" x14ac:dyDescent="0.25">
      <c r="A28" s="29" t="s">
        <v>24</v>
      </c>
      <c r="B28" s="99">
        <v>1715</v>
      </c>
      <c r="C28" s="93">
        <f t="shared" si="0"/>
        <v>196.66145676257401</v>
      </c>
    </row>
    <row r="29" spans="1:3" x14ac:dyDescent="0.25">
      <c r="A29" s="26" t="s">
        <v>298</v>
      </c>
      <c r="B29" s="96">
        <v>0</v>
      </c>
      <c r="C29" s="93">
        <f t="shared" si="0"/>
        <v>0</v>
      </c>
    </row>
    <row r="30" spans="1:3" x14ac:dyDescent="0.25">
      <c r="A30" s="26" t="s">
        <v>25</v>
      </c>
      <c r="B30" s="96">
        <v>0</v>
      </c>
      <c r="C30" s="93">
        <f t="shared" si="0"/>
        <v>0</v>
      </c>
    </row>
    <row r="31" spans="1:3" x14ac:dyDescent="0.25">
      <c r="A31" s="26" t="s">
        <v>26</v>
      </c>
      <c r="B31" s="96">
        <v>0</v>
      </c>
      <c r="C31" s="93">
        <f t="shared" si="0"/>
        <v>0</v>
      </c>
    </row>
    <row r="32" spans="1:3" x14ac:dyDescent="0.25">
      <c r="A32" s="26" t="s">
        <v>27</v>
      </c>
      <c r="B32" s="96">
        <v>0</v>
      </c>
      <c r="C32" s="93">
        <f t="shared" si="0"/>
        <v>0</v>
      </c>
    </row>
    <row r="33" spans="1:3" ht="15.75" thickBot="1" x14ac:dyDescent="0.3">
      <c r="A33" s="26" t="s">
        <v>28</v>
      </c>
      <c r="B33" s="97">
        <v>0</v>
      </c>
      <c r="C33" s="93">
        <f t="shared" si="0"/>
        <v>0</v>
      </c>
    </row>
    <row r="34" spans="1:3" ht="30.75" thickBot="1" x14ac:dyDescent="0.3">
      <c r="A34" s="30" t="s">
        <v>299</v>
      </c>
      <c r="B34" s="98">
        <v>0</v>
      </c>
      <c r="C34" s="93">
        <f t="shared" si="0"/>
        <v>0</v>
      </c>
    </row>
    <row r="35" spans="1:3" ht="30.75" thickBot="1" x14ac:dyDescent="0.3">
      <c r="A35" s="31" t="s">
        <v>300</v>
      </c>
      <c r="B35" s="98">
        <v>5</v>
      </c>
      <c r="C35" s="93">
        <f t="shared" si="0"/>
        <v>0.57335701680050732</v>
      </c>
    </row>
    <row r="36" spans="1:3" ht="15.75" thickBot="1" x14ac:dyDescent="0.3">
      <c r="A36" s="32" t="s">
        <v>301</v>
      </c>
      <c r="B36" s="98">
        <v>0</v>
      </c>
      <c r="C36" s="93">
        <f t="shared" si="0"/>
        <v>0</v>
      </c>
    </row>
    <row r="37" spans="1:3" ht="15.75" thickBot="1" x14ac:dyDescent="0.3">
      <c r="A37" s="32" t="s">
        <v>302</v>
      </c>
      <c r="B37" s="98">
        <v>952</v>
      </c>
      <c r="C37" s="93">
        <f t="shared" si="0"/>
        <v>109.16717599881659</v>
      </c>
    </row>
    <row r="38" spans="1:3" ht="30.75" thickBot="1" x14ac:dyDescent="0.3">
      <c r="A38" s="31" t="s">
        <v>303</v>
      </c>
      <c r="B38" s="98">
        <v>59</v>
      </c>
      <c r="C38" s="93">
        <f t="shared" si="0"/>
        <v>6.7656127982459866</v>
      </c>
    </row>
    <row r="39" spans="1:3" ht="15.75" thickBot="1" x14ac:dyDescent="0.3">
      <c r="A39" s="31" t="s">
        <v>304</v>
      </c>
      <c r="B39" s="98">
        <v>0</v>
      </c>
      <c r="C39" s="93">
        <f t="shared" si="0"/>
        <v>0</v>
      </c>
    </row>
    <row r="40" spans="1:3" ht="15.75" thickBot="1" x14ac:dyDescent="0.3">
      <c r="A40" s="33" t="s">
        <v>30</v>
      </c>
      <c r="B40" s="103">
        <v>0</v>
      </c>
      <c r="C40" s="93">
        <f t="shared" si="0"/>
        <v>0</v>
      </c>
    </row>
    <row r="41" spans="1:3" ht="15.75" thickBot="1" x14ac:dyDescent="0.3">
      <c r="A41" s="34" t="s">
        <v>31</v>
      </c>
      <c r="B41" s="102">
        <v>0</v>
      </c>
      <c r="C41" s="93">
        <f t="shared" si="0"/>
        <v>0</v>
      </c>
    </row>
    <row r="42" spans="1:3" x14ac:dyDescent="0.25">
      <c r="A42" s="35" t="s">
        <v>305</v>
      </c>
      <c r="B42" s="134">
        <v>0</v>
      </c>
      <c r="C42" s="130">
        <f t="shared" si="0"/>
        <v>0</v>
      </c>
    </row>
    <row r="43" spans="1:3" x14ac:dyDescent="0.25">
      <c r="A43" s="36" t="s">
        <v>47</v>
      </c>
      <c r="B43" s="135"/>
      <c r="C43" s="130"/>
    </row>
    <row r="44" spans="1:3" x14ac:dyDescent="0.25">
      <c r="A44" s="37" t="s">
        <v>306</v>
      </c>
      <c r="B44" s="104">
        <v>0</v>
      </c>
      <c r="C44" s="93">
        <f t="shared" si="0"/>
        <v>0</v>
      </c>
    </row>
    <row r="45" spans="1:3" ht="30" x14ac:dyDescent="0.25">
      <c r="A45" s="4" t="s">
        <v>32</v>
      </c>
      <c r="B45" s="105">
        <v>0</v>
      </c>
      <c r="C45" s="93">
        <f t="shared" si="0"/>
        <v>0</v>
      </c>
    </row>
    <row r="46" spans="1:3" x14ac:dyDescent="0.25">
      <c r="A46" s="4" t="s">
        <v>297</v>
      </c>
      <c r="B46" s="105">
        <v>0</v>
      </c>
      <c r="C46" s="93">
        <f t="shared" si="0"/>
        <v>0</v>
      </c>
    </row>
    <row r="47" spans="1:3" x14ac:dyDescent="0.25">
      <c r="A47" s="4" t="s">
        <v>34</v>
      </c>
      <c r="B47" s="105">
        <v>0</v>
      </c>
      <c r="C47" s="93">
        <f t="shared" si="0"/>
        <v>0</v>
      </c>
    </row>
    <row r="48" spans="1:3" ht="15.75" thickBot="1" x14ac:dyDescent="0.3">
      <c r="A48" s="38" t="s">
        <v>33</v>
      </c>
      <c r="B48" s="106">
        <v>0</v>
      </c>
      <c r="C48" s="93">
        <f t="shared" si="0"/>
        <v>0</v>
      </c>
    </row>
    <row r="49" spans="1:3" ht="29.25" x14ac:dyDescent="0.25">
      <c r="A49" s="39" t="s">
        <v>38</v>
      </c>
      <c r="B49" s="155">
        <v>3110</v>
      </c>
      <c r="C49" s="130">
        <f t="shared" si="0"/>
        <v>356.62806444991554</v>
      </c>
    </row>
    <row r="50" spans="1:3" x14ac:dyDescent="0.25">
      <c r="A50" s="36" t="s">
        <v>47</v>
      </c>
      <c r="B50" s="156"/>
      <c r="C50" s="130"/>
    </row>
    <row r="51" spans="1:3" x14ac:dyDescent="0.25">
      <c r="A51" s="2" t="s">
        <v>35</v>
      </c>
      <c r="B51" s="105">
        <v>0</v>
      </c>
      <c r="C51" s="93">
        <f t="shared" si="0"/>
        <v>0</v>
      </c>
    </row>
    <row r="52" spans="1:3" x14ac:dyDescent="0.25">
      <c r="A52" s="40" t="s">
        <v>37</v>
      </c>
      <c r="B52" s="105">
        <v>0</v>
      </c>
      <c r="C52" s="93">
        <f t="shared" si="0"/>
        <v>0</v>
      </c>
    </row>
    <row r="53" spans="1:3" ht="15.75" thickBot="1" x14ac:dyDescent="0.3">
      <c r="A53" s="38" t="s">
        <v>36</v>
      </c>
      <c r="B53" s="106">
        <v>0</v>
      </c>
      <c r="C53" s="93">
        <f t="shared" si="0"/>
        <v>0</v>
      </c>
    </row>
    <row r="54" spans="1:3" ht="15.75" thickBot="1" x14ac:dyDescent="0.3">
      <c r="A54" s="41" t="s">
        <v>39</v>
      </c>
      <c r="B54" s="107">
        <v>0</v>
      </c>
      <c r="C54" s="93">
        <f t="shared" si="0"/>
        <v>0</v>
      </c>
    </row>
    <row r="55" spans="1:3" x14ac:dyDescent="0.25">
      <c r="A55" s="42" t="s">
        <v>40</v>
      </c>
      <c r="B55" s="108">
        <v>0</v>
      </c>
      <c r="C55" s="93">
        <f t="shared" si="0"/>
        <v>0</v>
      </c>
    </row>
    <row r="56" spans="1:3" ht="30" x14ac:dyDescent="0.25">
      <c r="A56" s="4" t="s">
        <v>41</v>
      </c>
      <c r="B56" s="105">
        <v>0</v>
      </c>
      <c r="C56" s="93">
        <f t="shared" si="0"/>
        <v>0</v>
      </c>
    </row>
    <row r="57" spans="1:3" x14ac:dyDescent="0.25">
      <c r="A57" s="1" t="s">
        <v>42</v>
      </c>
      <c r="B57" s="105">
        <v>0</v>
      </c>
      <c r="C57" s="93">
        <f t="shared" si="0"/>
        <v>0</v>
      </c>
    </row>
    <row r="58" spans="1:3" x14ac:dyDescent="0.25">
      <c r="A58" s="2" t="s">
        <v>43</v>
      </c>
      <c r="B58" s="105">
        <v>0</v>
      </c>
      <c r="C58" s="93">
        <f t="shared" si="0"/>
        <v>0</v>
      </c>
    </row>
    <row r="59" spans="1:3" ht="15.75" thickBot="1" x14ac:dyDescent="0.3">
      <c r="A59" s="43" t="s">
        <v>44</v>
      </c>
      <c r="B59" s="109">
        <v>0</v>
      </c>
      <c r="C59" s="93">
        <f t="shared" si="0"/>
        <v>0</v>
      </c>
    </row>
    <row r="60" spans="1:3" ht="15.75" thickBot="1" x14ac:dyDescent="0.3">
      <c r="A60" s="49" t="s">
        <v>45</v>
      </c>
      <c r="B60" s="110">
        <v>2</v>
      </c>
      <c r="C60" s="93">
        <f t="shared" si="0"/>
        <v>0.22934280672020294</v>
      </c>
    </row>
    <row r="61" spans="1:3" x14ac:dyDescent="0.25">
      <c r="A61" s="44" t="s">
        <v>46</v>
      </c>
      <c r="B61" s="94">
        <v>0</v>
      </c>
      <c r="C61" s="93">
        <f t="shared" si="0"/>
        <v>0</v>
      </c>
    </row>
    <row r="62" spans="1:3" ht="15.75" thickBot="1" x14ac:dyDescent="0.3">
      <c r="A62" s="3" t="s">
        <v>48</v>
      </c>
      <c r="B62" s="106">
        <v>0</v>
      </c>
      <c r="C62" s="93">
        <f t="shared" si="0"/>
        <v>0</v>
      </c>
    </row>
    <row r="63" spans="1:3" x14ac:dyDescent="0.25">
      <c r="A63" s="35" t="s">
        <v>49</v>
      </c>
      <c r="B63" s="153">
        <v>15</v>
      </c>
      <c r="C63" s="130">
        <f t="shared" si="0"/>
        <v>1.720071050401522</v>
      </c>
    </row>
    <row r="64" spans="1:3" x14ac:dyDescent="0.25">
      <c r="A64" s="45" t="s">
        <v>1</v>
      </c>
      <c r="B64" s="154"/>
      <c r="C64" s="130"/>
    </row>
    <row r="65" spans="1:3" x14ac:dyDescent="0.25">
      <c r="A65" s="2" t="s">
        <v>50</v>
      </c>
      <c r="B65" s="105">
        <v>0</v>
      </c>
      <c r="C65" s="93">
        <f t="shared" si="0"/>
        <v>0</v>
      </c>
    </row>
    <row r="66" spans="1:3" x14ac:dyDescent="0.25">
      <c r="A66" s="40" t="s">
        <v>59</v>
      </c>
      <c r="B66" s="105">
        <v>2</v>
      </c>
      <c r="C66" s="93">
        <f t="shared" si="0"/>
        <v>0.22934280672020294</v>
      </c>
    </row>
    <row r="67" spans="1:3" x14ac:dyDescent="0.25">
      <c r="A67" s="40" t="s">
        <v>52</v>
      </c>
      <c r="B67" s="105">
        <v>0</v>
      </c>
      <c r="C67" s="93">
        <f t="shared" si="0"/>
        <v>0</v>
      </c>
    </row>
    <row r="68" spans="1:3" x14ac:dyDescent="0.25">
      <c r="A68" s="40" t="s">
        <v>51</v>
      </c>
      <c r="B68" s="105">
        <v>0</v>
      </c>
      <c r="C68" s="93">
        <f t="shared" ref="C68:C131" si="1">B68/$C$1*100000</f>
        <v>0</v>
      </c>
    </row>
    <row r="69" spans="1:3" x14ac:dyDescent="0.25">
      <c r="A69" s="40" t="s">
        <v>53</v>
      </c>
      <c r="B69" s="105">
        <v>0</v>
      </c>
      <c r="C69" s="93">
        <f t="shared" si="1"/>
        <v>0</v>
      </c>
    </row>
    <row r="70" spans="1:3" x14ac:dyDescent="0.25">
      <c r="A70" s="40" t="s">
        <v>60</v>
      </c>
      <c r="B70" s="105">
        <v>0</v>
      </c>
      <c r="C70" s="93">
        <f t="shared" si="1"/>
        <v>0</v>
      </c>
    </row>
    <row r="71" spans="1:3" x14ac:dyDescent="0.25">
      <c r="A71" s="4" t="s">
        <v>54</v>
      </c>
      <c r="B71" s="111">
        <v>0</v>
      </c>
      <c r="C71" s="93">
        <f t="shared" si="1"/>
        <v>0</v>
      </c>
    </row>
    <row r="72" spans="1:3" x14ac:dyDescent="0.25">
      <c r="A72" s="4" t="s">
        <v>55</v>
      </c>
      <c r="B72" s="105">
        <v>0</v>
      </c>
      <c r="C72" s="93">
        <f t="shared" si="1"/>
        <v>0</v>
      </c>
    </row>
    <row r="73" spans="1:3" x14ac:dyDescent="0.25">
      <c r="A73" s="40" t="s">
        <v>56</v>
      </c>
      <c r="B73" s="105">
        <v>0</v>
      </c>
      <c r="C73" s="93">
        <f t="shared" si="1"/>
        <v>0</v>
      </c>
    </row>
    <row r="74" spans="1:3" x14ac:dyDescent="0.25">
      <c r="A74" s="40" t="s">
        <v>57</v>
      </c>
      <c r="B74" s="105">
        <v>0</v>
      </c>
      <c r="C74" s="93">
        <f t="shared" si="1"/>
        <v>0</v>
      </c>
    </row>
    <row r="75" spans="1:3" ht="15.75" thickBot="1" x14ac:dyDescent="0.3">
      <c r="A75" s="38" t="s">
        <v>58</v>
      </c>
      <c r="B75" s="109">
        <v>0</v>
      </c>
      <c r="C75" s="93">
        <f t="shared" si="1"/>
        <v>0</v>
      </c>
    </row>
    <row r="76" spans="1:3" x14ac:dyDescent="0.25">
      <c r="A76" s="19" t="s">
        <v>61</v>
      </c>
      <c r="B76" s="136">
        <v>598</v>
      </c>
      <c r="C76" s="130">
        <f t="shared" si="1"/>
        <v>68.573499209340667</v>
      </c>
    </row>
    <row r="77" spans="1:3" ht="15.75" thickBot="1" x14ac:dyDescent="0.3">
      <c r="A77" s="46" t="s">
        <v>47</v>
      </c>
      <c r="B77" s="141"/>
      <c r="C77" s="130"/>
    </row>
    <row r="78" spans="1:3" x14ac:dyDescent="0.25">
      <c r="A78" s="5" t="s">
        <v>62</v>
      </c>
      <c r="B78" s="104">
        <v>545</v>
      </c>
      <c r="C78" s="93">
        <f t="shared" si="1"/>
        <v>62.495914831255298</v>
      </c>
    </row>
    <row r="79" spans="1:3" x14ac:dyDescent="0.25">
      <c r="A79" s="16" t="s">
        <v>63</v>
      </c>
      <c r="B79" s="105"/>
      <c r="C79" s="93">
        <f t="shared" si="1"/>
        <v>0</v>
      </c>
    </row>
    <row r="80" spans="1:3" x14ac:dyDescent="0.25">
      <c r="A80" s="16" t="s">
        <v>64</v>
      </c>
      <c r="B80" s="105">
        <v>11</v>
      </c>
      <c r="C80" s="93">
        <f t="shared" si="1"/>
        <v>1.2613854369611159</v>
      </c>
    </row>
    <row r="81" spans="1:3" x14ac:dyDescent="0.25">
      <c r="A81" s="16" t="s">
        <v>65</v>
      </c>
      <c r="B81" s="105">
        <v>32</v>
      </c>
      <c r="C81" s="93">
        <f t="shared" si="1"/>
        <v>3.669484907523247</v>
      </c>
    </row>
    <row r="82" spans="1:3" ht="15.75" thickBot="1" x14ac:dyDescent="0.3">
      <c r="A82" s="47" t="s">
        <v>66</v>
      </c>
      <c r="B82" s="109">
        <v>0</v>
      </c>
      <c r="C82" s="93">
        <f t="shared" si="1"/>
        <v>0</v>
      </c>
    </row>
    <row r="83" spans="1:3" x14ac:dyDescent="0.25">
      <c r="A83" s="6" t="s">
        <v>67</v>
      </c>
      <c r="B83" s="136">
        <v>426</v>
      </c>
      <c r="C83" s="130">
        <f t="shared" si="1"/>
        <v>48.850017831403228</v>
      </c>
    </row>
    <row r="84" spans="1:3" x14ac:dyDescent="0.25">
      <c r="A84" s="48" t="s">
        <v>47</v>
      </c>
      <c r="B84" s="141"/>
      <c r="C84" s="130"/>
    </row>
    <row r="85" spans="1:3" x14ac:dyDescent="0.25">
      <c r="A85" s="40" t="s">
        <v>68</v>
      </c>
      <c r="B85" s="105">
        <v>0</v>
      </c>
      <c r="C85" s="93">
        <f t="shared" si="1"/>
        <v>0</v>
      </c>
    </row>
    <row r="86" spans="1:3" x14ac:dyDescent="0.25">
      <c r="A86" s="40" t="s">
        <v>69</v>
      </c>
      <c r="B86" s="105">
        <v>0</v>
      </c>
      <c r="C86" s="93">
        <f t="shared" si="1"/>
        <v>0</v>
      </c>
    </row>
    <row r="87" spans="1:3" x14ac:dyDescent="0.25">
      <c r="A87" s="40" t="s">
        <v>70</v>
      </c>
      <c r="B87" s="105">
        <v>71</v>
      </c>
      <c r="C87" s="93">
        <f t="shared" si="1"/>
        <v>8.1416696385672029</v>
      </c>
    </row>
    <row r="88" spans="1:3" x14ac:dyDescent="0.25">
      <c r="A88" s="40" t="s">
        <v>71</v>
      </c>
      <c r="B88" s="105">
        <v>0</v>
      </c>
      <c r="C88" s="93">
        <f t="shared" si="1"/>
        <v>0</v>
      </c>
    </row>
    <row r="89" spans="1:3" x14ac:dyDescent="0.25">
      <c r="A89" s="40" t="s">
        <v>72</v>
      </c>
      <c r="B89" s="105">
        <v>353</v>
      </c>
      <c r="C89" s="93">
        <f t="shared" si="1"/>
        <v>40.479005386115816</v>
      </c>
    </row>
    <row r="90" spans="1:3" x14ac:dyDescent="0.25">
      <c r="A90" s="40" t="s">
        <v>73</v>
      </c>
      <c r="B90" s="105">
        <v>0</v>
      </c>
      <c r="C90" s="93">
        <f t="shared" si="1"/>
        <v>0</v>
      </c>
    </row>
    <row r="91" spans="1:3" x14ac:dyDescent="0.25">
      <c r="A91" s="40" t="s">
        <v>74</v>
      </c>
      <c r="B91" s="105">
        <v>0</v>
      </c>
      <c r="C91" s="93">
        <f t="shared" si="1"/>
        <v>0</v>
      </c>
    </row>
    <row r="92" spans="1:3" x14ac:dyDescent="0.25">
      <c r="A92" s="40" t="s">
        <v>75</v>
      </c>
      <c r="B92" s="105">
        <v>0</v>
      </c>
      <c r="C92" s="93">
        <f t="shared" si="1"/>
        <v>0</v>
      </c>
    </row>
    <row r="93" spans="1:3" ht="15.75" thickBot="1" x14ac:dyDescent="0.3">
      <c r="A93" s="43" t="s">
        <v>76</v>
      </c>
      <c r="B93" s="109">
        <v>0</v>
      </c>
      <c r="C93" s="93">
        <f t="shared" si="1"/>
        <v>0</v>
      </c>
    </row>
    <row r="94" spans="1:3" ht="15.75" thickBot="1" x14ac:dyDescent="0.3">
      <c r="A94" s="41" t="s">
        <v>307</v>
      </c>
      <c r="B94" s="107">
        <v>253</v>
      </c>
      <c r="C94" s="93">
        <f t="shared" si="1"/>
        <v>29.011865050105669</v>
      </c>
    </row>
    <row r="95" spans="1:3" ht="15.75" thickBot="1" x14ac:dyDescent="0.3">
      <c r="A95" s="49" t="s">
        <v>77</v>
      </c>
      <c r="B95" s="110">
        <v>0</v>
      </c>
      <c r="C95" s="93">
        <f t="shared" si="1"/>
        <v>0</v>
      </c>
    </row>
    <row r="96" spans="1:3" ht="15.75" thickBot="1" x14ac:dyDescent="0.3">
      <c r="A96" s="49" t="s">
        <v>78</v>
      </c>
      <c r="B96" s="110">
        <v>2</v>
      </c>
      <c r="C96" s="93">
        <f t="shared" si="1"/>
        <v>0.22934280672020294</v>
      </c>
    </row>
    <row r="97" spans="1:3" ht="15.75" thickBot="1" x14ac:dyDescent="0.3">
      <c r="A97" s="49" t="s">
        <v>79</v>
      </c>
      <c r="B97" s="110">
        <v>44</v>
      </c>
      <c r="C97" s="93">
        <f t="shared" si="1"/>
        <v>5.0455417478444637</v>
      </c>
    </row>
    <row r="98" spans="1:3" ht="15.75" thickBot="1" x14ac:dyDescent="0.3">
      <c r="A98" s="49" t="s">
        <v>308</v>
      </c>
      <c r="B98" s="110">
        <v>0</v>
      </c>
      <c r="C98" s="93">
        <f t="shared" si="1"/>
        <v>0</v>
      </c>
    </row>
    <row r="99" spans="1:3" ht="15.75" thickBot="1" x14ac:dyDescent="0.3">
      <c r="A99" s="49" t="s">
        <v>309</v>
      </c>
      <c r="B99" s="110">
        <v>0</v>
      </c>
      <c r="C99" s="93">
        <f t="shared" si="1"/>
        <v>0</v>
      </c>
    </row>
    <row r="100" spans="1:3" ht="15.75" thickBot="1" x14ac:dyDescent="0.3">
      <c r="A100" s="41" t="s">
        <v>310</v>
      </c>
      <c r="B100" s="107">
        <v>0</v>
      </c>
      <c r="C100" s="93">
        <f t="shared" si="1"/>
        <v>0</v>
      </c>
    </row>
    <row r="101" spans="1:3" x14ac:dyDescent="0.25">
      <c r="A101" s="7" t="s">
        <v>90</v>
      </c>
      <c r="B101" s="108">
        <v>380</v>
      </c>
      <c r="C101" s="93">
        <f t="shared" si="1"/>
        <v>43.575133276838557</v>
      </c>
    </row>
    <row r="102" spans="1:3" x14ac:dyDescent="0.25">
      <c r="A102" s="50" t="s">
        <v>89</v>
      </c>
      <c r="B102" s="105">
        <v>380</v>
      </c>
      <c r="C102" s="93">
        <f t="shared" si="1"/>
        <v>43.575133276838557</v>
      </c>
    </row>
    <row r="103" spans="1:3" ht="15.75" thickBot="1" x14ac:dyDescent="0.3">
      <c r="A103" s="51" t="s">
        <v>91</v>
      </c>
      <c r="B103" s="109">
        <v>0</v>
      </c>
      <c r="C103" s="93">
        <f t="shared" si="1"/>
        <v>0</v>
      </c>
    </row>
    <row r="104" spans="1:3" ht="15.75" thickBot="1" x14ac:dyDescent="0.3">
      <c r="A104" s="8" t="s">
        <v>92</v>
      </c>
      <c r="B104" s="110">
        <v>10667</v>
      </c>
      <c r="C104" s="93">
        <f t="shared" si="1"/>
        <v>1223.1998596422022</v>
      </c>
    </row>
    <row r="105" spans="1:3" ht="15.75" thickBot="1" x14ac:dyDescent="0.3">
      <c r="A105" s="49" t="s">
        <v>80</v>
      </c>
      <c r="B105" s="110">
        <v>1</v>
      </c>
      <c r="C105" s="93">
        <f t="shared" si="1"/>
        <v>0.11467140336010147</v>
      </c>
    </row>
    <row r="106" spans="1:3" ht="15.75" thickBot="1" x14ac:dyDescent="0.3">
      <c r="A106" s="49" t="s">
        <v>81</v>
      </c>
      <c r="B106" s="110">
        <v>0</v>
      </c>
      <c r="C106" s="93">
        <f t="shared" si="1"/>
        <v>0</v>
      </c>
    </row>
    <row r="107" spans="1:3" ht="15.75" thickBot="1" x14ac:dyDescent="0.3">
      <c r="A107" s="41" t="s">
        <v>82</v>
      </c>
      <c r="B107" s="107">
        <v>0</v>
      </c>
      <c r="C107" s="93">
        <f t="shared" si="1"/>
        <v>0</v>
      </c>
    </row>
    <row r="108" spans="1:3" x14ac:dyDescent="0.25">
      <c r="A108" s="7" t="s">
        <v>96</v>
      </c>
      <c r="B108" s="108">
        <v>4</v>
      </c>
      <c r="C108" s="93">
        <f t="shared" si="1"/>
        <v>0.45868561344040587</v>
      </c>
    </row>
    <row r="109" spans="1:3" x14ac:dyDescent="0.25">
      <c r="A109" s="52" t="s">
        <v>93</v>
      </c>
      <c r="B109" s="105">
        <v>1</v>
      </c>
      <c r="C109" s="93">
        <f t="shared" si="1"/>
        <v>0.11467140336010147</v>
      </c>
    </row>
    <row r="110" spans="1:3" x14ac:dyDescent="0.25">
      <c r="A110" s="52" t="s">
        <v>94</v>
      </c>
      <c r="B110" s="105">
        <v>3</v>
      </c>
      <c r="C110" s="93">
        <f t="shared" si="1"/>
        <v>0.34401421008030436</v>
      </c>
    </row>
    <row r="111" spans="1:3" x14ac:dyDescent="0.25">
      <c r="A111" s="52" t="s">
        <v>95</v>
      </c>
      <c r="B111" s="105">
        <v>0</v>
      </c>
      <c r="C111" s="93">
        <f t="shared" si="1"/>
        <v>0</v>
      </c>
    </row>
    <row r="112" spans="1:3" ht="15.75" thickBot="1" x14ac:dyDescent="0.3">
      <c r="A112" s="53" t="s">
        <v>97</v>
      </c>
      <c r="B112" s="106">
        <v>0</v>
      </c>
      <c r="C112" s="93">
        <f t="shared" si="1"/>
        <v>0</v>
      </c>
    </row>
    <row r="113" spans="1:3" ht="15.75" thickBot="1" x14ac:dyDescent="0.3">
      <c r="A113" s="41" t="s">
        <v>83</v>
      </c>
      <c r="B113" s="112">
        <v>0</v>
      </c>
      <c r="C113" s="93">
        <f t="shared" si="1"/>
        <v>0</v>
      </c>
    </row>
    <row r="114" spans="1:3" ht="15.75" thickBot="1" x14ac:dyDescent="0.3">
      <c r="A114" s="49" t="s">
        <v>84</v>
      </c>
      <c r="B114" s="110">
        <v>0</v>
      </c>
      <c r="C114" s="93">
        <f t="shared" si="1"/>
        <v>0</v>
      </c>
    </row>
    <row r="115" spans="1:3" ht="15.75" thickBot="1" x14ac:dyDescent="0.3">
      <c r="A115" s="49" t="s">
        <v>85</v>
      </c>
      <c r="B115" s="110">
        <v>0</v>
      </c>
      <c r="C115" s="93">
        <f t="shared" si="1"/>
        <v>0</v>
      </c>
    </row>
    <row r="116" spans="1:3" ht="15.75" thickBot="1" x14ac:dyDescent="0.3">
      <c r="A116" s="49" t="s">
        <v>86</v>
      </c>
      <c r="B116" s="110">
        <v>1</v>
      </c>
      <c r="C116" s="93">
        <f t="shared" si="1"/>
        <v>0.11467140336010147</v>
      </c>
    </row>
    <row r="117" spans="1:3" ht="15.75" thickBot="1" x14ac:dyDescent="0.3">
      <c r="A117" s="49" t="s">
        <v>87</v>
      </c>
      <c r="B117" s="110">
        <v>0</v>
      </c>
      <c r="C117" s="93">
        <f t="shared" si="1"/>
        <v>0</v>
      </c>
    </row>
    <row r="118" spans="1:3" ht="15.75" thickBot="1" x14ac:dyDescent="0.3">
      <c r="A118" s="41" t="s">
        <v>88</v>
      </c>
      <c r="B118" s="107">
        <v>0</v>
      </c>
      <c r="C118" s="93">
        <f t="shared" si="1"/>
        <v>0</v>
      </c>
    </row>
    <row r="119" spans="1:3" ht="30" thickBot="1" x14ac:dyDescent="0.3">
      <c r="A119" s="9" t="s">
        <v>98</v>
      </c>
      <c r="B119" s="107">
        <v>3</v>
      </c>
      <c r="C119" s="93">
        <f t="shared" si="1"/>
        <v>0.34401421008030436</v>
      </c>
    </row>
    <row r="120" spans="1:3" x14ac:dyDescent="0.25">
      <c r="A120" s="54" t="s">
        <v>99</v>
      </c>
      <c r="B120" s="108">
        <v>3</v>
      </c>
      <c r="C120" s="93">
        <f t="shared" si="1"/>
        <v>0.34401421008030436</v>
      </c>
    </row>
    <row r="121" spans="1:3" x14ac:dyDescent="0.25">
      <c r="A121" s="40" t="s">
        <v>100</v>
      </c>
      <c r="B121" s="105">
        <v>0</v>
      </c>
      <c r="C121" s="93">
        <f t="shared" si="1"/>
        <v>0</v>
      </c>
    </row>
    <row r="122" spans="1:3" x14ac:dyDescent="0.25">
      <c r="A122" s="40" t="s">
        <v>101</v>
      </c>
      <c r="B122" s="105">
        <v>0</v>
      </c>
      <c r="C122" s="93">
        <f t="shared" si="1"/>
        <v>0</v>
      </c>
    </row>
    <row r="123" spans="1:3" x14ac:dyDescent="0.25">
      <c r="A123" s="40" t="s">
        <v>102</v>
      </c>
      <c r="B123" s="105">
        <v>0</v>
      </c>
      <c r="C123" s="93">
        <f t="shared" si="1"/>
        <v>0</v>
      </c>
    </row>
    <row r="124" spans="1:3" ht="15.75" thickBot="1" x14ac:dyDescent="0.3">
      <c r="A124" s="38" t="s">
        <v>103</v>
      </c>
      <c r="B124" s="106">
        <v>0</v>
      </c>
      <c r="C124" s="93">
        <f t="shared" si="1"/>
        <v>0</v>
      </c>
    </row>
    <row r="125" spans="1:3" x14ac:dyDescent="0.25">
      <c r="A125" s="54" t="s">
        <v>104</v>
      </c>
      <c r="B125" s="108">
        <v>0</v>
      </c>
      <c r="C125" s="93">
        <f t="shared" si="1"/>
        <v>0</v>
      </c>
    </row>
    <row r="126" spans="1:3" x14ac:dyDescent="0.25">
      <c r="A126" s="40" t="s">
        <v>105</v>
      </c>
      <c r="B126" s="105">
        <v>0</v>
      </c>
      <c r="C126" s="93">
        <f t="shared" si="1"/>
        <v>0</v>
      </c>
    </row>
    <row r="127" spans="1:3" x14ac:dyDescent="0.25">
      <c r="A127" s="40" t="s">
        <v>106</v>
      </c>
      <c r="B127" s="105">
        <v>0</v>
      </c>
      <c r="C127" s="93">
        <f t="shared" si="1"/>
        <v>0</v>
      </c>
    </row>
    <row r="128" spans="1:3" ht="15.75" thickBot="1" x14ac:dyDescent="0.3">
      <c r="A128" s="38" t="s">
        <v>107</v>
      </c>
      <c r="B128" s="106">
        <v>0</v>
      </c>
      <c r="C128" s="93">
        <f t="shared" si="1"/>
        <v>0</v>
      </c>
    </row>
    <row r="129" spans="1:3" x14ac:dyDescent="0.25">
      <c r="A129" s="54" t="s">
        <v>108</v>
      </c>
      <c r="B129" s="108">
        <v>0</v>
      </c>
      <c r="C129" s="93">
        <f t="shared" si="1"/>
        <v>0</v>
      </c>
    </row>
    <row r="130" spans="1:3" ht="15.75" thickBot="1" x14ac:dyDescent="0.3">
      <c r="A130" s="38" t="s">
        <v>109</v>
      </c>
      <c r="B130" s="106">
        <v>0</v>
      </c>
      <c r="C130" s="93">
        <f t="shared" si="1"/>
        <v>0</v>
      </c>
    </row>
    <row r="131" spans="1:3" x14ac:dyDescent="0.25">
      <c r="A131" s="54" t="s">
        <v>113</v>
      </c>
      <c r="B131" s="108">
        <v>0</v>
      </c>
      <c r="C131" s="93">
        <f t="shared" si="1"/>
        <v>0</v>
      </c>
    </row>
    <row r="132" spans="1:3" ht="15.75" thickBot="1" x14ac:dyDescent="0.3">
      <c r="A132" s="38" t="s">
        <v>110</v>
      </c>
      <c r="B132" s="106">
        <v>0</v>
      </c>
      <c r="C132" s="93">
        <f t="shared" ref="C132:C195" si="2">B132/$C$1*100000</f>
        <v>0</v>
      </c>
    </row>
    <row r="133" spans="1:3" ht="15.75" thickBot="1" x14ac:dyDescent="0.3">
      <c r="A133" s="55" t="s">
        <v>111</v>
      </c>
      <c r="B133" s="110">
        <v>0</v>
      </c>
      <c r="C133" s="93">
        <f t="shared" si="2"/>
        <v>0</v>
      </c>
    </row>
    <row r="134" spans="1:3" ht="15.75" thickBot="1" x14ac:dyDescent="0.3">
      <c r="A134" s="56" t="s">
        <v>112</v>
      </c>
      <c r="B134" s="107">
        <v>0</v>
      </c>
      <c r="C134" s="93">
        <f t="shared" si="2"/>
        <v>0</v>
      </c>
    </row>
    <row r="135" spans="1:3" x14ac:dyDescent="0.25">
      <c r="A135" s="57" t="s">
        <v>114</v>
      </c>
      <c r="B135" s="105">
        <v>15</v>
      </c>
      <c r="C135" s="93">
        <f t="shared" si="2"/>
        <v>1.720071050401522</v>
      </c>
    </row>
    <row r="136" spans="1:3" x14ac:dyDescent="0.25">
      <c r="A136" s="40" t="s">
        <v>115</v>
      </c>
      <c r="B136" s="105">
        <v>0</v>
      </c>
      <c r="C136" s="93">
        <f t="shared" si="2"/>
        <v>0</v>
      </c>
    </row>
    <row r="137" spans="1:3" x14ac:dyDescent="0.25">
      <c r="A137" s="40" t="s">
        <v>116</v>
      </c>
      <c r="B137" s="105">
        <v>0</v>
      </c>
      <c r="C137" s="93">
        <f t="shared" si="2"/>
        <v>0</v>
      </c>
    </row>
    <row r="138" spans="1:3" x14ac:dyDescent="0.25">
      <c r="A138" s="40" t="s">
        <v>117</v>
      </c>
      <c r="B138" s="105">
        <v>0</v>
      </c>
      <c r="C138" s="93">
        <f t="shared" si="2"/>
        <v>0</v>
      </c>
    </row>
    <row r="139" spans="1:3" x14ac:dyDescent="0.25">
      <c r="A139" s="40" t="s">
        <v>118</v>
      </c>
      <c r="B139" s="105">
        <v>15</v>
      </c>
      <c r="C139" s="93">
        <f t="shared" si="2"/>
        <v>1.720071050401522</v>
      </c>
    </row>
    <row r="140" spans="1:3" ht="15.75" thickBot="1" x14ac:dyDescent="0.3">
      <c r="A140" s="43" t="s">
        <v>119</v>
      </c>
      <c r="B140" s="109">
        <v>0</v>
      </c>
      <c r="C140" s="93">
        <f t="shared" si="2"/>
        <v>0</v>
      </c>
    </row>
    <row r="141" spans="1:3" x14ac:dyDescent="0.25">
      <c r="A141" s="57" t="s">
        <v>120</v>
      </c>
      <c r="B141" s="140">
        <v>0</v>
      </c>
      <c r="C141" s="130">
        <f t="shared" si="2"/>
        <v>0</v>
      </c>
    </row>
    <row r="142" spans="1:3" x14ac:dyDescent="0.25">
      <c r="A142" s="40" t="s">
        <v>121</v>
      </c>
      <c r="B142" s="141"/>
      <c r="C142" s="130"/>
    </row>
    <row r="143" spans="1:3" x14ac:dyDescent="0.25">
      <c r="A143" s="40" t="s">
        <v>122</v>
      </c>
      <c r="B143" s="105">
        <v>0</v>
      </c>
      <c r="C143" s="93">
        <f t="shared" si="2"/>
        <v>0</v>
      </c>
    </row>
    <row r="144" spans="1:3" x14ac:dyDescent="0.25">
      <c r="A144" s="40" t="s">
        <v>123</v>
      </c>
      <c r="B144" s="105">
        <v>0</v>
      </c>
      <c r="C144" s="93">
        <f t="shared" si="2"/>
        <v>0</v>
      </c>
    </row>
    <row r="145" spans="1:3" x14ac:dyDescent="0.25">
      <c r="A145" s="40" t="s">
        <v>124</v>
      </c>
      <c r="B145" s="105">
        <v>0</v>
      </c>
      <c r="C145" s="93">
        <f t="shared" si="2"/>
        <v>0</v>
      </c>
    </row>
    <row r="146" spans="1:3" ht="15.75" thickBot="1" x14ac:dyDescent="0.3">
      <c r="A146" s="43" t="s">
        <v>125</v>
      </c>
      <c r="B146" s="109">
        <v>0</v>
      </c>
      <c r="C146" s="93">
        <f t="shared" si="2"/>
        <v>0</v>
      </c>
    </row>
    <row r="147" spans="1:3" ht="15.75" thickBot="1" x14ac:dyDescent="0.3">
      <c r="A147" s="10" t="s">
        <v>126</v>
      </c>
      <c r="B147" s="110">
        <v>0</v>
      </c>
      <c r="C147" s="93">
        <f t="shared" si="2"/>
        <v>0</v>
      </c>
    </row>
    <row r="148" spans="1:3" ht="15.75" thickBot="1" x14ac:dyDescent="0.3">
      <c r="A148" s="58" t="s">
        <v>136</v>
      </c>
      <c r="B148" s="110">
        <v>0</v>
      </c>
      <c r="C148" s="93">
        <f t="shared" si="2"/>
        <v>0</v>
      </c>
    </row>
    <row r="149" spans="1:3" ht="15.75" thickBot="1" x14ac:dyDescent="0.3">
      <c r="A149" s="59" t="s">
        <v>137</v>
      </c>
      <c r="B149" s="107">
        <v>0</v>
      </c>
      <c r="C149" s="93">
        <f t="shared" si="2"/>
        <v>0</v>
      </c>
    </row>
    <row r="150" spans="1:3" x14ac:dyDescent="0.25">
      <c r="A150" s="11" t="s">
        <v>138</v>
      </c>
      <c r="B150" s="108">
        <v>4795</v>
      </c>
      <c r="C150" s="93">
        <f t="shared" si="2"/>
        <v>549.84937911168652</v>
      </c>
    </row>
    <row r="151" spans="1:3" ht="15.75" thickBot="1" x14ac:dyDescent="0.3">
      <c r="A151" s="60" t="s">
        <v>127</v>
      </c>
      <c r="B151" s="106">
        <v>2395</v>
      </c>
      <c r="C151" s="93">
        <f t="shared" si="2"/>
        <v>274.638011047443</v>
      </c>
    </row>
    <row r="152" spans="1:3" ht="15.75" thickBot="1" x14ac:dyDescent="0.3">
      <c r="A152" s="61" t="s">
        <v>139</v>
      </c>
      <c r="B152" s="113">
        <v>0</v>
      </c>
      <c r="C152" s="93">
        <f t="shared" si="2"/>
        <v>0</v>
      </c>
    </row>
    <row r="153" spans="1:3" x14ac:dyDescent="0.25">
      <c r="A153" s="62" t="s">
        <v>140</v>
      </c>
      <c r="B153" s="140">
        <v>0</v>
      </c>
      <c r="C153" s="130">
        <f t="shared" si="2"/>
        <v>0</v>
      </c>
    </row>
    <row r="154" spans="1:3" x14ac:dyDescent="0.25">
      <c r="A154" s="40" t="s">
        <v>1</v>
      </c>
      <c r="B154" s="141"/>
      <c r="C154" s="130"/>
    </row>
    <row r="155" spans="1:3" x14ac:dyDescent="0.25">
      <c r="A155" s="40" t="s">
        <v>128</v>
      </c>
      <c r="B155" s="105">
        <v>0</v>
      </c>
      <c r="C155" s="93">
        <f t="shared" si="2"/>
        <v>0</v>
      </c>
    </row>
    <row r="156" spans="1:3" x14ac:dyDescent="0.25">
      <c r="A156" s="40" t="s">
        <v>129</v>
      </c>
      <c r="B156" s="105">
        <v>0</v>
      </c>
      <c r="C156" s="93">
        <f t="shared" si="2"/>
        <v>0</v>
      </c>
    </row>
    <row r="157" spans="1:3" ht="30" x14ac:dyDescent="0.25">
      <c r="A157" s="127" t="s">
        <v>130</v>
      </c>
      <c r="B157" s="105">
        <v>0</v>
      </c>
      <c r="C157" s="93">
        <f t="shared" si="2"/>
        <v>0</v>
      </c>
    </row>
    <row r="158" spans="1:3" x14ac:dyDescent="0.25">
      <c r="A158" s="40" t="s">
        <v>131</v>
      </c>
      <c r="B158" s="105">
        <v>0</v>
      </c>
      <c r="C158" s="93">
        <f t="shared" si="2"/>
        <v>0</v>
      </c>
    </row>
    <row r="159" spans="1:3" x14ac:dyDescent="0.25">
      <c r="A159" s="40" t="s">
        <v>132</v>
      </c>
      <c r="B159" s="105">
        <v>0</v>
      </c>
      <c r="C159" s="93">
        <f t="shared" si="2"/>
        <v>0</v>
      </c>
    </row>
    <row r="160" spans="1:3" x14ac:dyDescent="0.25">
      <c r="A160" s="40" t="s">
        <v>133</v>
      </c>
      <c r="B160" s="105">
        <v>0</v>
      </c>
      <c r="C160" s="93">
        <f t="shared" si="2"/>
        <v>0</v>
      </c>
    </row>
    <row r="161" spans="1:3" x14ac:dyDescent="0.25">
      <c r="A161" s="40" t="s">
        <v>134</v>
      </c>
      <c r="B161" s="105">
        <v>0</v>
      </c>
      <c r="C161" s="93">
        <f t="shared" si="2"/>
        <v>0</v>
      </c>
    </row>
    <row r="162" spans="1:3" x14ac:dyDescent="0.25">
      <c r="A162" s="40" t="s">
        <v>135</v>
      </c>
      <c r="B162" s="105">
        <v>0</v>
      </c>
      <c r="C162" s="93">
        <f t="shared" si="2"/>
        <v>0</v>
      </c>
    </row>
    <row r="163" spans="1:3" ht="15.75" thickBot="1" x14ac:dyDescent="0.3">
      <c r="A163" s="43" t="s">
        <v>141</v>
      </c>
      <c r="B163" s="109">
        <v>0</v>
      </c>
      <c r="C163" s="93">
        <f t="shared" si="2"/>
        <v>0</v>
      </c>
    </row>
    <row r="164" spans="1:3" ht="15.75" thickBot="1" x14ac:dyDescent="0.3">
      <c r="A164" s="58" t="s">
        <v>142</v>
      </c>
      <c r="B164" s="110">
        <v>0</v>
      </c>
      <c r="C164" s="93">
        <f t="shared" si="2"/>
        <v>0</v>
      </c>
    </row>
    <row r="165" spans="1:3" ht="15.75" thickBot="1" x14ac:dyDescent="0.3">
      <c r="A165" s="58" t="s">
        <v>143</v>
      </c>
      <c r="B165" s="110">
        <v>1156</v>
      </c>
      <c r="C165" s="93">
        <f t="shared" si="2"/>
        <v>132.5601422842773</v>
      </c>
    </row>
    <row r="166" spans="1:3" ht="15.75" thickBot="1" x14ac:dyDescent="0.3">
      <c r="A166" s="58" t="s">
        <v>144</v>
      </c>
      <c r="B166" s="110">
        <v>1</v>
      </c>
      <c r="C166" s="93">
        <f t="shared" si="2"/>
        <v>0.11467140336010147</v>
      </c>
    </row>
    <row r="167" spans="1:3" ht="15.75" thickBot="1" x14ac:dyDescent="0.3">
      <c r="A167" s="58" t="s">
        <v>145</v>
      </c>
      <c r="B167" s="110">
        <v>0</v>
      </c>
      <c r="C167" s="93">
        <f t="shared" si="2"/>
        <v>0</v>
      </c>
    </row>
    <row r="168" spans="1:3" ht="15.75" thickBot="1" x14ac:dyDescent="0.3">
      <c r="A168" s="58" t="s">
        <v>146</v>
      </c>
      <c r="B168" s="110">
        <v>0</v>
      </c>
      <c r="C168" s="93">
        <f t="shared" si="2"/>
        <v>0</v>
      </c>
    </row>
    <row r="169" spans="1:3" ht="15.75" thickBot="1" x14ac:dyDescent="0.3">
      <c r="A169" s="58" t="s">
        <v>147</v>
      </c>
      <c r="B169" s="110">
        <v>0</v>
      </c>
      <c r="C169" s="93">
        <f t="shared" si="2"/>
        <v>0</v>
      </c>
    </row>
    <row r="170" spans="1:3" ht="15.75" thickBot="1" x14ac:dyDescent="0.3">
      <c r="A170" s="58" t="s">
        <v>148</v>
      </c>
      <c r="B170" s="110">
        <v>0</v>
      </c>
      <c r="C170" s="93">
        <f t="shared" si="2"/>
        <v>0</v>
      </c>
    </row>
    <row r="171" spans="1:3" ht="15.75" thickBot="1" x14ac:dyDescent="0.3">
      <c r="A171" s="58" t="s">
        <v>149</v>
      </c>
      <c r="B171" s="110">
        <v>0</v>
      </c>
      <c r="C171" s="93">
        <f t="shared" si="2"/>
        <v>0</v>
      </c>
    </row>
    <row r="172" spans="1:3" ht="15.75" thickBot="1" x14ac:dyDescent="0.3">
      <c r="A172" s="58" t="s">
        <v>150</v>
      </c>
      <c r="B172" s="110">
        <v>0</v>
      </c>
      <c r="C172" s="93">
        <f t="shared" si="2"/>
        <v>0</v>
      </c>
    </row>
    <row r="173" spans="1:3" ht="15.75" thickBot="1" x14ac:dyDescent="0.3">
      <c r="A173" s="58" t="s">
        <v>151</v>
      </c>
      <c r="B173" s="110">
        <v>0</v>
      </c>
      <c r="C173" s="93">
        <f t="shared" si="2"/>
        <v>0</v>
      </c>
    </row>
    <row r="174" spans="1:3" ht="15.75" thickBot="1" x14ac:dyDescent="0.3">
      <c r="A174" s="59" t="s">
        <v>152</v>
      </c>
      <c r="B174" s="107">
        <v>0</v>
      </c>
      <c r="C174" s="93">
        <f t="shared" si="2"/>
        <v>0</v>
      </c>
    </row>
    <row r="175" spans="1:3" x14ac:dyDescent="0.25">
      <c r="A175" s="34" t="s">
        <v>153</v>
      </c>
      <c r="B175" s="134">
        <v>402</v>
      </c>
      <c r="C175" s="130">
        <f t="shared" si="2"/>
        <v>46.09790415076079</v>
      </c>
    </row>
    <row r="176" spans="1:3" x14ac:dyDescent="0.25">
      <c r="A176" s="45" t="s">
        <v>1</v>
      </c>
      <c r="B176" s="136"/>
      <c r="C176" s="130"/>
    </row>
    <row r="177" spans="1:3" x14ac:dyDescent="0.25">
      <c r="A177" s="40" t="s">
        <v>156</v>
      </c>
      <c r="B177" s="105">
        <v>381</v>
      </c>
      <c r="C177" s="93">
        <f t="shared" si="2"/>
        <v>43.689804680198655</v>
      </c>
    </row>
    <row r="178" spans="1:3" x14ac:dyDescent="0.25">
      <c r="A178" s="45" t="s">
        <v>155</v>
      </c>
      <c r="B178" s="94"/>
      <c r="C178" s="93"/>
    </row>
    <row r="179" spans="1:3" x14ac:dyDescent="0.25">
      <c r="A179" s="40" t="s">
        <v>157</v>
      </c>
      <c r="B179" s="105">
        <v>232</v>
      </c>
      <c r="C179" s="93">
        <f t="shared" si="2"/>
        <v>26.603765579543538</v>
      </c>
    </row>
    <row r="180" spans="1:3" x14ac:dyDescent="0.25">
      <c r="A180" s="63" t="s">
        <v>158</v>
      </c>
      <c r="B180" s="105">
        <v>0</v>
      </c>
      <c r="C180" s="93">
        <f t="shared" si="2"/>
        <v>0</v>
      </c>
    </row>
    <row r="181" spans="1:3" x14ac:dyDescent="0.25">
      <c r="A181" s="63" t="s">
        <v>159</v>
      </c>
      <c r="B181" s="105">
        <v>21</v>
      </c>
      <c r="C181" s="93">
        <f t="shared" si="2"/>
        <v>2.4080994705621306</v>
      </c>
    </row>
    <row r="182" spans="1:3" ht="15.75" thickBot="1" x14ac:dyDescent="0.3">
      <c r="A182" s="64" t="s">
        <v>160</v>
      </c>
      <c r="B182" s="109">
        <v>1</v>
      </c>
      <c r="C182" s="93">
        <f t="shared" si="2"/>
        <v>0.11467140336010147</v>
      </c>
    </row>
    <row r="183" spans="1:3" ht="15.75" thickBot="1" x14ac:dyDescent="0.3">
      <c r="A183" s="12" t="s">
        <v>161</v>
      </c>
      <c r="B183" s="110">
        <v>0</v>
      </c>
      <c r="C183" s="93">
        <f t="shared" si="2"/>
        <v>0</v>
      </c>
    </row>
    <row r="184" spans="1:3" ht="15.75" thickBot="1" x14ac:dyDescent="0.3">
      <c r="A184" s="65" t="s">
        <v>162</v>
      </c>
      <c r="B184" s="110">
        <v>87</v>
      </c>
      <c r="C184" s="93">
        <f t="shared" si="2"/>
        <v>9.9764120923288271</v>
      </c>
    </row>
    <row r="185" spans="1:3" ht="15.75" thickBot="1" x14ac:dyDescent="0.3">
      <c r="A185" s="65" t="s">
        <v>163</v>
      </c>
      <c r="B185" s="110">
        <v>456</v>
      </c>
      <c r="C185" s="93">
        <f t="shared" si="2"/>
        <v>52.290159932206265</v>
      </c>
    </row>
    <row r="186" spans="1:3" ht="30" thickBot="1" x14ac:dyDescent="0.3">
      <c r="A186" s="66" t="s">
        <v>164</v>
      </c>
      <c r="B186" s="110">
        <v>0</v>
      </c>
      <c r="C186" s="93">
        <f t="shared" si="2"/>
        <v>0</v>
      </c>
    </row>
    <row r="187" spans="1:3" ht="15.75" thickBot="1" x14ac:dyDescent="0.3">
      <c r="A187" s="65" t="s">
        <v>165</v>
      </c>
      <c r="B187" s="110">
        <v>0</v>
      </c>
      <c r="C187" s="93">
        <f t="shared" si="2"/>
        <v>0</v>
      </c>
    </row>
    <row r="188" spans="1:3" ht="15.75" thickBot="1" x14ac:dyDescent="0.3">
      <c r="A188" s="65" t="s">
        <v>166</v>
      </c>
      <c r="B188" s="110">
        <v>365</v>
      </c>
      <c r="C188" s="93">
        <f t="shared" si="2"/>
        <v>41.855062226437035</v>
      </c>
    </row>
    <row r="189" spans="1:3" ht="15.75" thickBot="1" x14ac:dyDescent="0.3">
      <c r="A189" s="65" t="s">
        <v>167</v>
      </c>
      <c r="B189" s="110">
        <v>0</v>
      </c>
      <c r="C189" s="93">
        <f t="shared" si="2"/>
        <v>0</v>
      </c>
    </row>
    <row r="190" spans="1:3" ht="30" thickBot="1" x14ac:dyDescent="0.3">
      <c r="A190" s="67" t="s">
        <v>168</v>
      </c>
      <c r="B190" s="107">
        <v>319403</v>
      </c>
      <c r="C190" s="93">
        <f t="shared" si="2"/>
        <v>36626.390247426491</v>
      </c>
    </row>
    <row r="191" spans="1:3" x14ac:dyDescent="0.25">
      <c r="A191" s="68" t="s">
        <v>169</v>
      </c>
      <c r="B191" s="134">
        <v>0</v>
      </c>
      <c r="C191" s="130">
        <f t="shared" si="2"/>
        <v>0</v>
      </c>
    </row>
    <row r="192" spans="1:3" x14ac:dyDescent="0.25">
      <c r="A192" s="45" t="s">
        <v>170</v>
      </c>
      <c r="B192" s="135"/>
      <c r="C192" s="130"/>
    </row>
    <row r="193" spans="1:3" x14ac:dyDescent="0.25">
      <c r="A193" s="40" t="s">
        <v>171</v>
      </c>
      <c r="B193" s="105">
        <v>0</v>
      </c>
      <c r="C193" s="93">
        <f t="shared" si="2"/>
        <v>0</v>
      </c>
    </row>
    <row r="194" spans="1:3" x14ac:dyDescent="0.25">
      <c r="A194" s="40" t="s">
        <v>172</v>
      </c>
      <c r="B194" s="105">
        <v>0</v>
      </c>
      <c r="C194" s="93">
        <f t="shared" si="2"/>
        <v>0</v>
      </c>
    </row>
    <row r="195" spans="1:3" ht="15.75" thickBot="1" x14ac:dyDescent="0.3">
      <c r="A195" s="38" t="s">
        <v>173</v>
      </c>
      <c r="B195" s="106">
        <v>0</v>
      </c>
      <c r="C195" s="93">
        <f t="shared" si="2"/>
        <v>0</v>
      </c>
    </row>
    <row r="196" spans="1:3" ht="15.75" thickBot="1" x14ac:dyDescent="0.3">
      <c r="A196" s="69" t="s">
        <v>174</v>
      </c>
      <c r="B196" s="107">
        <v>0</v>
      </c>
      <c r="C196" s="93">
        <f t="shared" ref="C196:C259" si="3">B196/$C$1*100000</f>
        <v>0</v>
      </c>
    </row>
    <row r="197" spans="1:3" x14ac:dyDescent="0.25">
      <c r="A197" s="68" t="s">
        <v>178</v>
      </c>
      <c r="B197" s="134">
        <v>1827</v>
      </c>
      <c r="C197" s="130">
        <f t="shared" si="3"/>
        <v>209.50465393890536</v>
      </c>
    </row>
    <row r="198" spans="1:3" x14ac:dyDescent="0.25">
      <c r="A198" s="13" t="s">
        <v>1</v>
      </c>
      <c r="B198" s="136"/>
      <c r="C198" s="130"/>
    </row>
    <row r="199" spans="1:3" x14ac:dyDescent="0.25">
      <c r="A199" s="70" t="s">
        <v>177</v>
      </c>
      <c r="B199" s="105" t="s">
        <v>319</v>
      </c>
      <c r="C199" s="93" t="s">
        <v>319</v>
      </c>
    </row>
    <row r="200" spans="1:3" x14ac:dyDescent="0.25">
      <c r="A200" s="70" t="s">
        <v>175</v>
      </c>
      <c r="B200" s="105" t="s">
        <v>319</v>
      </c>
      <c r="C200" s="93" t="s">
        <v>319</v>
      </c>
    </row>
    <row r="201" spans="1:3" ht="15.75" thickBot="1" x14ac:dyDescent="0.3">
      <c r="A201" s="71" t="s">
        <v>176</v>
      </c>
      <c r="B201" s="109" t="s">
        <v>319</v>
      </c>
      <c r="C201" s="93" t="s">
        <v>319</v>
      </c>
    </row>
    <row r="202" spans="1:3" x14ac:dyDescent="0.25">
      <c r="A202" s="34" t="s">
        <v>179</v>
      </c>
      <c r="B202" s="134">
        <v>146</v>
      </c>
      <c r="C202" s="130">
        <f t="shared" si="3"/>
        <v>16.742024890574815</v>
      </c>
    </row>
    <row r="203" spans="1:3" x14ac:dyDescent="0.25">
      <c r="A203" s="45" t="s">
        <v>1</v>
      </c>
      <c r="B203" s="136"/>
      <c r="C203" s="130"/>
    </row>
    <row r="204" spans="1:3" x14ac:dyDescent="0.25">
      <c r="A204" s="40" t="s">
        <v>180</v>
      </c>
      <c r="B204" s="105" t="s">
        <v>319</v>
      </c>
      <c r="C204" s="93" t="s">
        <v>319</v>
      </c>
    </row>
    <row r="205" spans="1:3" x14ac:dyDescent="0.25">
      <c r="A205" s="40" t="s">
        <v>181</v>
      </c>
      <c r="B205" s="105" t="s">
        <v>319</v>
      </c>
      <c r="C205" s="93" t="s">
        <v>319</v>
      </c>
    </row>
    <row r="206" spans="1:3" x14ac:dyDescent="0.25">
      <c r="A206" s="40" t="s">
        <v>182</v>
      </c>
      <c r="B206" s="105" t="s">
        <v>319</v>
      </c>
      <c r="C206" s="93" t="s">
        <v>319</v>
      </c>
    </row>
    <row r="207" spans="1:3" x14ac:dyDescent="0.25">
      <c r="A207" s="40" t="s">
        <v>183</v>
      </c>
      <c r="B207" s="105" t="s">
        <v>319</v>
      </c>
      <c r="C207" s="93" t="s">
        <v>319</v>
      </c>
    </row>
    <row r="208" spans="1:3" x14ac:dyDescent="0.25">
      <c r="A208" s="40" t="s">
        <v>185</v>
      </c>
      <c r="B208" s="105" t="s">
        <v>319</v>
      </c>
      <c r="C208" s="93" t="s">
        <v>319</v>
      </c>
    </row>
    <row r="209" spans="1:3" ht="15.75" thickBot="1" x14ac:dyDescent="0.3">
      <c r="A209" s="38" t="s">
        <v>184</v>
      </c>
      <c r="B209" s="106" t="s">
        <v>319</v>
      </c>
      <c r="C209" s="93" t="s">
        <v>319</v>
      </c>
    </row>
    <row r="210" spans="1:3" ht="16.5" thickBot="1" x14ac:dyDescent="0.3">
      <c r="A210" s="14" t="s">
        <v>186</v>
      </c>
      <c r="B210" s="114">
        <v>104</v>
      </c>
      <c r="C210" s="93">
        <f t="shared" si="3"/>
        <v>11.925825949450552</v>
      </c>
    </row>
    <row r="211" spans="1:3" ht="16.5" thickBot="1" x14ac:dyDescent="0.3">
      <c r="A211" s="72" t="s">
        <v>194</v>
      </c>
      <c r="B211" s="114">
        <v>5</v>
      </c>
      <c r="C211" s="93">
        <f t="shared" si="3"/>
        <v>0.57335701680050732</v>
      </c>
    </row>
    <row r="212" spans="1:3" ht="16.5" thickBot="1" x14ac:dyDescent="0.3">
      <c r="A212" s="72" t="s">
        <v>195</v>
      </c>
      <c r="B212" s="114">
        <v>319</v>
      </c>
      <c r="C212" s="93">
        <f t="shared" si="3"/>
        <v>36.580177671872363</v>
      </c>
    </row>
    <row r="213" spans="1:3" ht="16.5" thickBot="1" x14ac:dyDescent="0.3">
      <c r="A213" s="72" t="s">
        <v>196</v>
      </c>
      <c r="B213" s="114">
        <v>257</v>
      </c>
      <c r="C213" s="93">
        <f t="shared" si="3"/>
        <v>29.470550663546078</v>
      </c>
    </row>
    <row r="214" spans="1:3" ht="16.5" thickBot="1" x14ac:dyDescent="0.3">
      <c r="A214" s="73" t="s">
        <v>197</v>
      </c>
      <c r="B214" s="112">
        <v>3</v>
      </c>
      <c r="C214" s="93">
        <f t="shared" si="3"/>
        <v>0.34401421008030436</v>
      </c>
    </row>
    <row r="215" spans="1:3" ht="15.75" x14ac:dyDescent="0.25">
      <c r="A215" s="74" t="s">
        <v>187</v>
      </c>
      <c r="B215" s="134">
        <v>0</v>
      </c>
      <c r="C215" s="130">
        <f t="shared" si="3"/>
        <v>0</v>
      </c>
    </row>
    <row r="216" spans="1:3" x14ac:dyDescent="0.25">
      <c r="A216" s="45" t="s">
        <v>188</v>
      </c>
      <c r="B216" s="136"/>
      <c r="C216" s="130"/>
    </row>
    <row r="217" spans="1:3" x14ac:dyDescent="0.25">
      <c r="A217" s="40" t="s">
        <v>189</v>
      </c>
      <c r="B217" s="105">
        <v>0</v>
      </c>
      <c r="C217" s="93">
        <f t="shared" si="3"/>
        <v>0</v>
      </c>
    </row>
    <row r="218" spans="1:3" x14ac:dyDescent="0.25">
      <c r="A218" s="40" t="s">
        <v>190</v>
      </c>
      <c r="B218" s="105">
        <v>0</v>
      </c>
      <c r="C218" s="93">
        <f t="shared" si="3"/>
        <v>0</v>
      </c>
    </row>
    <row r="219" spans="1:3" x14ac:dyDescent="0.25">
      <c r="A219" s="40" t="s">
        <v>191</v>
      </c>
      <c r="B219" s="105">
        <v>0</v>
      </c>
      <c r="C219" s="93">
        <f t="shared" si="3"/>
        <v>0</v>
      </c>
    </row>
    <row r="220" spans="1:3" x14ac:dyDescent="0.25">
      <c r="A220" s="40" t="s">
        <v>192</v>
      </c>
      <c r="B220" s="105">
        <v>0</v>
      </c>
      <c r="C220" s="93">
        <f t="shared" si="3"/>
        <v>0</v>
      </c>
    </row>
    <row r="221" spans="1:3" ht="15.75" thickBot="1" x14ac:dyDescent="0.3">
      <c r="A221" s="43" t="s">
        <v>193</v>
      </c>
      <c r="B221" s="109">
        <v>0</v>
      </c>
      <c r="C221" s="93">
        <f t="shared" si="3"/>
        <v>0</v>
      </c>
    </row>
    <row r="222" spans="1:3" ht="15.75" thickBot="1" x14ac:dyDescent="0.3">
      <c r="A222" s="75" t="s">
        <v>198</v>
      </c>
      <c r="B222" s="107">
        <v>2</v>
      </c>
      <c r="C222" s="93">
        <f t="shared" si="3"/>
        <v>0.22934280672020294</v>
      </c>
    </row>
    <row r="223" spans="1:3" x14ac:dyDescent="0.25">
      <c r="A223" s="34" t="s">
        <v>199</v>
      </c>
      <c r="B223" s="131" t="s">
        <v>319</v>
      </c>
      <c r="C223" s="130" t="s">
        <v>319</v>
      </c>
    </row>
    <row r="224" spans="1:3" x14ac:dyDescent="0.25">
      <c r="A224" s="45" t="s">
        <v>311</v>
      </c>
      <c r="B224" s="132"/>
      <c r="C224" s="130"/>
    </row>
    <row r="225" spans="1:3" x14ac:dyDescent="0.25">
      <c r="A225" s="45" t="s">
        <v>1</v>
      </c>
      <c r="B225" s="133"/>
      <c r="C225" s="130"/>
    </row>
    <row r="226" spans="1:3" x14ac:dyDescent="0.25">
      <c r="A226" s="40" t="s">
        <v>200</v>
      </c>
      <c r="B226" s="105" t="s">
        <v>319</v>
      </c>
      <c r="C226" s="93" t="s">
        <v>319</v>
      </c>
    </row>
    <row r="227" spans="1:3" x14ac:dyDescent="0.25">
      <c r="A227" s="40" t="s">
        <v>201</v>
      </c>
      <c r="B227" s="105" t="s">
        <v>319</v>
      </c>
      <c r="C227" s="93" t="s">
        <v>319</v>
      </c>
    </row>
    <row r="228" spans="1:3" x14ac:dyDescent="0.25">
      <c r="A228" s="40" t="s">
        <v>202</v>
      </c>
      <c r="B228" s="105" t="s">
        <v>319</v>
      </c>
      <c r="C228" s="93" t="s">
        <v>319</v>
      </c>
    </row>
    <row r="229" spans="1:3" x14ac:dyDescent="0.25">
      <c r="A229" s="40" t="s">
        <v>203</v>
      </c>
      <c r="B229" s="105" t="s">
        <v>319</v>
      </c>
      <c r="C229" s="93" t="s">
        <v>319</v>
      </c>
    </row>
    <row r="230" spans="1:3" x14ac:dyDescent="0.25">
      <c r="A230" s="63" t="s">
        <v>204</v>
      </c>
      <c r="B230" s="105" t="s">
        <v>319</v>
      </c>
      <c r="C230" s="93" t="s">
        <v>319</v>
      </c>
    </row>
    <row r="231" spans="1:3" x14ac:dyDescent="0.25">
      <c r="A231" s="45" t="s">
        <v>205</v>
      </c>
      <c r="B231" s="94"/>
      <c r="C231" s="93"/>
    </row>
    <row r="232" spans="1:3" x14ac:dyDescent="0.25">
      <c r="A232" s="40" t="s">
        <v>206</v>
      </c>
      <c r="B232" s="105" t="s">
        <v>319</v>
      </c>
      <c r="C232" s="93" t="s">
        <v>319</v>
      </c>
    </row>
    <row r="233" spans="1:3" x14ac:dyDescent="0.25">
      <c r="A233" s="40" t="s">
        <v>207</v>
      </c>
      <c r="B233" s="105" t="s">
        <v>319</v>
      </c>
      <c r="C233" s="93" t="s">
        <v>319</v>
      </c>
    </row>
    <row r="234" spans="1:3" x14ac:dyDescent="0.25">
      <c r="A234" s="40" t="s">
        <v>208</v>
      </c>
      <c r="B234" s="105" t="s">
        <v>319</v>
      </c>
      <c r="C234" s="93" t="s">
        <v>319</v>
      </c>
    </row>
    <row r="235" spans="1:3" x14ac:dyDescent="0.25">
      <c r="A235" s="40" t="s">
        <v>209</v>
      </c>
      <c r="B235" s="105" t="s">
        <v>319</v>
      </c>
      <c r="C235" s="93" t="s">
        <v>319</v>
      </c>
    </row>
    <row r="236" spans="1:3" ht="15.75" thickBot="1" x14ac:dyDescent="0.3">
      <c r="A236" s="43" t="s">
        <v>210</v>
      </c>
      <c r="B236" s="105" t="s">
        <v>319</v>
      </c>
      <c r="C236" s="93" t="s">
        <v>319</v>
      </c>
    </row>
    <row r="237" spans="1:3" x14ac:dyDescent="0.25">
      <c r="A237" s="62" t="s">
        <v>237</v>
      </c>
      <c r="B237" s="108"/>
      <c r="C237" s="93">
        <f t="shared" si="3"/>
        <v>0</v>
      </c>
    </row>
    <row r="238" spans="1:3" x14ac:dyDescent="0.25">
      <c r="A238" s="76" t="s">
        <v>211</v>
      </c>
      <c r="B238" s="105">
        <v>3</v>
      </c>
      <c r="C238" s="93">
        <f t="shared" si="3"/>
        <v>0.34401421008030436</v>
      </c>
    </row>
    <row r="239" spans="1:3" x14ac:dyDescent="0.25">
      <c r="A239" s="76" t="s">
        <v>312</v>
      </c>
      <c r="B239" s="105">
        <v>0</v>
      </c>
      <c r="C239" s="93">
        <f t="shared" si="3"/>
        <v>0</v>
      </c>
    </row>
    <row r="240" spans="1:3" x14ac:dyDescent="0.25">
      <c r="A240" s="76" t="s">
        <v>212</v>
      </c>
      <c r="B240" s="105">
        <v>0</v>
      </c>
      <c r="C240" s="93">
        <f t="shared" si="3"/>
        <v>0</v>
      </c>
    </row>
    <row r="241" spans="1:3" x14ac:dyDescent="0.25">
      <c r="A241" s="76" t="s">
        <v>213</v>
      </c>
      <c r="B241" s="105">
        <v>1064</v>
      </c>
      <c r="C241" s="93">
        <f t="shared" si="3"/>
        <v>122.01037317514795</v>
      </c>
    </row>
    <row r="242" spans="1:3" x14ac:dyDescent="0.25">
      <c r="A242" s="76" t="s">
        <v>313</v>
      </c>
      <c r="B242" s="105">
        <v>0</v>
      </c>
      <c r="C242" s="93">
        <f t="shared" si="3"/>
        <v>0</v>
      </c>
    </row>
    <row r="243" spans="1:3" x14ac:dyDescent="0.25">
      <c r="A243" s="76" t="s">
        <v>214</v>
      </c>
      <c r="B243" s="105">
        <v>0</v>
      </c>
      <c r="C243" s="93">
        <f t="shared" si="3"/>
        <v>0</v>
      </c>
    </row>
    <row r="244" spans="1:3" x14ac:dyDescent="0.25">
      <c r="A244" s="76" t="s">
        <v>215</v>
      </c>
      <c r="B244" s="105">
        <v>0</v>
      </c>
      <c r="C244" s="93">
        <f t="shared" si="3"/>
        <v>0</v>
      </c>
    </row>
    <row r="245" spans="1:3" ht="30" x14ac:dyDescent="0.25">
      <c r="A245" s="50" t="s">
        <v>216</v>
      </c>
      <c r="B245" s="105">
        <v>0</v>
      </c>
      <c r="C245" s="93">
        <f t="shared" si="3"/>
        <v>0</v>
      </c>
    </row>
    <row r="246" spans="1:3" x14ac:dyDescent="0.25">
      <c r="A246" s="76" t="s">
        <v>217</v>
      </c>
      <c r="B246" s="105">
        <v>0</v>
      </c>
      <c r="C246" s="93">
        <f t="shared" si="3"/>
        <v>0</v>
      </c>
    </row>
    <row r="247" spans="1:3" x14ac:dyDescent="0.25">
      <c r="A247" s="76" t="s">
        <v>218</v>
      </c>
      <c r="B247" s="105">
        <v>0</v>
      </c>
      <c r="C247" s="93">
        <f t="shared" si="3"/>
        <v>0</v>
      </c>
    </row>
    <row r="248" spans="1:3" x14ac:dyDescent="0.25">
      <c r="A248" s="76" t="s">
        <v>219</v>
      </c>
      <c r="B248" s="105">
        <v>0</v>
      </c>
      <c r="C248" s="93">
        <f t="shared" si="3"/>
        <v>0</v>
      </c>
    </row>
    <row r="249" spans="1:3" x14ac:dyDescent="0.25">
      <c r="A249" s="76" t="s">
        <v>220</v>
      </c>
      <c r="B249" s="105">
        <v>0</v>
      </c>
      <c r="C249" s="93">
        <f t="shared" si="3"/>
        <v>0</v>
      </c>
    </row>
    <row r="250" spans="1:3" x14ac:dyDescent="0.25">
      <c r="A250" s="37" t="s">
        <v>221</v>
      </c>
      <c r="B250" s="105">
        <v>0</v>
      </c>
      <c r="C250" s="93">
        <f t="shared" si="3"/>
        <v>0</v>
      </c>
    </row>
    <row r="251" spans="1:3" x14ac:dyDescent="0.25">
      <c r="A251" s="76" t="s">
        <v>222</v>
      </c>
      <c r="B251" s="105">
        <v>0</v>
      </c>
      <c r="C251" s="93">
        <f t="shared" si="3"/>
        <v>0</v>
      </c>
    </row>
    <row r="252" spans="1:3" x14ac:dyDescent="0.25">
      <c r="A252" s="76" t="s">
        <v>223</v>
      </c>
      <c r="B252" s="105">
        <v>1</v>
      </c>
      <c r="C252" s="93">
        <f t="shared" si="3"/>
        <v>0.11467140336010147</v>
      </c>
    </row>
    <row r="253" spans="1:3" x14ac:dyDescent="0.25">
      <c r="A253" s="76" t="s">
        <v>224</v>
      </c>
      <c r="B253" s="105">
        <v>0</v>
      </c>
      <c r="C253" s="93">
        <f t="shared" si="3"/>
        <v>0</v>
      </c>
    </row>
    <row r="254" spans="1:3" x14ac:dyDescent="0.25">
      <c r="A254" s="76" t="s">
        <v>225</v>
      </c>
      <c r="B254" s="105">
        <v>405</v>
      </c>
      <c r="C254" s="93">
        <f t="shared" si="3"/>
        <v>46.441918360841093</v>
      </c>
    </row>
    <row r="255" spans="1:3" x14ac:dyDescent="0.25">
      <c r="A255" s="76" t="s">
        <v>226</v>
      </c>
      <c r="B255" s="105">
        <v>1</v>
      </c>
      <c r="C255" s="93">
        <f t="shared" si="3"/>
        <v>0.11467140336010147</v>
      </c>
    </row>
    <row r="256" spans="1:3" x14ac:dyDescent="0.25">
      <c r="A256" s="76" t="s">
        <v>227</v>
      </c>
      <c r="B256" s="105">
        <v>2</v>
      </c>
      <c r="C256" s="93">
        <f t="shared" si="3"/>
        <v>0.22934280672020294</v>
      </c>
    </row>
    <row r="257" spans="1:3" x14ac:dyDescent="0.25">
      <c r="A257" s="76" t="s">
        <v>228</v>
      </c>
      <c r="B257" s="105">
        <v>5</v>
      </c>
      <c r="C257" s="93">
        <f t="shared" si="3"/>
        <v>0.57335701680050732</v>
      </c>
    </row>
    <row r="258" spans="1:3" x14ac:dyDescent="0.25">
      <c r="A258" s="76" t="s">
        <v>229</v>
      </c>
      <c r="B258" s="105">
        <v>3</v>
      </c>
      <c r="C258" s="93">
        <f t="shared" si="3"/>
        <v>0.34401421008030436</v>
      </c>
    </row>
    <row r="259" spans="1:3" x14ac:dyDescent="0.25">
      <c r="A259" s="76" t="s">
        <v>230</v>
      </c>
      <c r="B259" s="105">
        <v>9</v>
      </c>
      <c r="C259" s="93">
        <f t="shared" si="3"/>
        <v>1.0320426302409131</v>
      </c>
    </row>
    <row r="260" spans="1:3" x14ac:dyDescent="0.25">
      <c r="A260" s="76" t="s">
        <v>231</v>
      </c>
      <c r="B260" s="105">
        <v>0</v>
      </c>
      <c r="C260" s="93">
        <f t="shared" ref="C260:C289" si="4">B260/$C$1*100000</f>
        <v>0</v>
      </c>
    </row>
    <row r="261" spans="1:3" x14ac:dyDescent="0.25">
      <c r="A261" s="76" t="s">
        <v>232</v>
      </c>
      <c r="B261" s="105">
        <v>1</v>
      </c>
      <c r="C261" s="93">
        <f t="shared" si="4"/>
        <v>0.11467140336010147</v>
      </c>
    </row>
    <row r="262" spans="1:3" x14ac:dyDescent="0.25">
      <c r="A262" s="76" t="s">
        <v>233</v>
      </c>
      <c r="B262" s="105">
        <v>156</v>
      </c>
      <c r="C262" s="93">
        <f t="shared" si="4"/>
        <v>17.888738924175829</v>
      </c>
    </row>
    <row r="263" spans="1:3" x14ac:dyDescent="0.25">
      <c r="A263" s="76" t="s">
        <v>234</v>
      </c>
      <c r="B263" s="105">
        <v>1</v>
      </c>
      <c r="C263" s="93">
        <f t="shared" si="4"/>
        <v>0.11467140336010147</v>
      </c>
    </row>
    <row r="264" spans="1:3" x14ac:dyDescent="0.25">
      <c r="A264" s="76" t="s">
        <v>235</v>
      </c>
      <c r="B264" s="105">
        <v>0</v>
      </c>
      <c r="C264" s="93">
        <f t="shared" si="4"/>
        <v>0</v>
      </c>
    </row>
    <row r="265" spans="1:3" x14ac:dyDescent="0.25">
      <c r="A265" s="76" t="s">
        <v>236</v>
      </c>
      <c r="B265" s="105">
        <v>405</v>
      </c>
      <c r="C265" s="93">
        <f t="shared" si="4"/>
        <v>46.441918360841093</v>
      </c>
    </row>
    <row r="266" spans="1:3" x14ac:dyDescent="0.25">
      <c r="A266" s="70" t="s">
        <v>238</v>
      </c>
      <c r="B266" s="105">
        <v>0</v>
      </c>
      <c r="C266" s="93">
        <f t="shared" si="4"/>
        <v>0</v>
      </c>
    </row>
    <row r="267" spans="1:3" x14ac:dyDescent="0.25">
      <c r="A267" s="70" t="s">
        <v>239</v>
      </c>
      <c r="B267" s="105">
        <v>0</v>
      </c>
      <c r="C267" s="93">
        <f t="shared" si="4"/>
        <v>0</v>
      </c>
    </row>
    <row r="268" spans="1:3" x14ac:dyDescent="0.25">
      <c r="A268" s="70" t="s">
        <v>240</v>
      </c>
      <c r="B268" s="105">
        <v>0</v>
      </c>
      <c r="C268" s="93">
        <f t="shared" si="4"/>
        <v>0</v>
      </c>
    </row>
    <row r="269" spans="1:3" x14ac:dyDescent="0.25">
      <c r="A269" s="70" t="s">
        <v>241</v>
      </c>
      <c r="B269" s="105">
        <v>0</v>
      </c>
      <c r="C269" s="93">
        <f t="shared" si="4"/>
        <v>0</v>
      </c>
    </row>
    <row r="270" spans="1:3" x14ac:dyDescent="0.25">
      <c r="A270" s="70" t="s">
        <v>242</v>
      </c>
      <c r="B270" s="105">
        <v>0</v>
      </c>
      <c r="C270" s="93">
        <f t="shared" si="4"/>
        <v>0</v>
      </c>
    </row>
    <row r="271" spans="1:3" x14ac:dyDescent="0.25">
      <c r="A271" s="70" t="s">
        <v>243</v>
      </c>
      <c r="B271" s="105">
        <v>0</v>
      </c>
      <c r="C271" s="93">
        <f t="shared" si="4"/>
        <v>0</v>
      </c>
    </row>
    <row r="272" spans="1:3" x14ac:dyDescent="0.25">
      <c r="A272" s="70" t="s">
        <v>244</v>
      </c>
      <c r="B272" s="105">
        <v>0</v>
      </c>
      <c r="C272" s="93">
        <f t="shared" si="4"/>
        <v>0</v>
      </c>
    </row>
    <row r="273" spans="1:3" x14ac:dyDescent="0.25">
      <c r="A273" s="70" t="s">
        <v>245</v>
      </c>
      <c r="B273" s="105">
        <v>0</v>
      </c>
      <c r="C273" s="93">
        <f t="shared" si="4"/>
        <v>0</v>
      </c>
    </row>
    <row r="274" spans="1:3" x14ac:dyDescent="0.25">
      <c r="A274" s="70" t="s">
        <v>246</v>
      </c>
      <c r="B274" s="105">
        <v>0</v>
      </c>
      <c r="C274" s="93">
        <f t="shared" si="4"/>
        <v>0</v>
      </c>
    </row>
    <row r="275" spans="1:3" x14ac:dyDescent="0.25">
      <c r="A275" s="70" t="s">
        <v>247</v>
      </c>
      <c r="B275" s="105">
        <v>0</v>
      </c>
      <c r="C275" s="93">
        <f t="shared" si="4"/>
        <v>0</v>
      </c>
    </row>
    <row r="276" spans="1:3" x14ac:dyDescent="0.25">
      <c r="A276" s="70" t="s">
        <v>248</v>
      </c>
      <c r="B276" s="105">
        <v>0</v>
      </c>
      <c r="C276" s="93">
        <f t="shared" si="4"/>
        <v>0</v>
      </c>
    </row>
    <row r="277" spans="1:3" x14ac:dyDescent="0.25">
      <c r="A277" s="70" t="s">
        <v>249</v>
      </c>
      <c r="B277" s="105">
        <v>0</v>
      </c>
      <c r="C277" s="93">
        <f t="shared" si="4"/>
        <v>0</v>
      </c>
    </row>
    <row r="278" spans="1:3" x14ac:dyDescent="0.25">
      <c r="A278" s="70" t="s">
        <v>250</v>
      </c>
      <c r="B278" s="105">
        <v>0</v>
      </c>
      <c r="C278" s="93">
        <f t="shared" si="4"/>
        <v>0</v>
      </c>
    </row>
    <row r="279" spans="1:3" x14ac:dyDescent="0.25">
      <c r="A279" s="70" t="s">
        <v>251</v>
      </c>
      <c r="B279" s="105">
        <v>0</v>
      </c>
      <c r="C279" s="93">
        <f t="shared" si="4"/>
        <v>0</v>
      </c>
    </row>
    <row r="280" spans="1:3" x14ac:dyDescent="0.25">
      <c r="A280" s="70" t="s">
        <v>252</v>
      </c>
      <c r="B280" s="105">
        <v>0</v>
      </c>
      <c r="C280" s="93">
        <f t="shared" si="4"/>
        <v>0</v>
      </c>
    </row>
    <row r="281" spans="1:3" x14ac:dyDescent="0.25">
      <c r="A281" s="70" t="s">
        <v>253</v>
      </c>
      <c r="B281" s="105">
        <v>0</v>
      </c>
      <c r="C281" s="93">
        <f t="shared" si="4"/>
        <v>0</v>
      </c>
    </row>
    <row r="282" spans="1:3" x14ac:dyDescent="0.25">
      <c r="A282" s="70" t="s">
        <v>254</v>
      </c>
      <c r="B282" s="105">
        <v>0</v>
      </c>
      <c r="C282" s="93">
        <f t="shared" si="4"/>
        <v>0</v>
      </c>
    </row>
    <row r="283" spans="1:3" x14ac:dyDescent="0.25">
      <c r="A283" s="70" t="s">
        <v>255</v>
      </c>
      <c r="B283" s="105">
        <v>0</v>
      </c>
      <c r="C283" s="93">
        <f t="shared" si="4"/>
        <v>0</v>
      </c>
    </row>
    <row r="284" spans="1:3" x14ac:dyDescent="0.25">
      <c r="A284" s="70" t="s">
        <v>256</v>
      </c>
      <c r="B284" s="105">
        <v>0</v>
      </c>
      <c r="C284" s="93">
        <f t="shared" si="4"/>
        <v>0</v>
      </c>
    </row>
    <row r="285" spans="1:3" x14ac:dyDescent="0.25">
      <c r="A285" s="70" t="s">
        <v>257</v>
      </c>
      <c r="B285" s="105">
        <v>0</v>
      </c>
      <c r="C285" s="93">
        <f t="shared" si="4"/>
        <v>0</v>
      </c>
    </row>
    <row r="286" spans="1:3" x14ac:dyDescent="0.25">
      <c r="A286" s="70" t="s">
        <v>258</v>
      </c>
      <c r="B286" s="105">
        <v>0</v>
      </c>
      <c r="C286" s="93">
        <f t="shared" si="4"/>
        <v>0</v>
      </c>
    </row>
    <row r="287" spans="1:3" x14ac:dyDescent="0.25">
      <c r="A287" s="88" t="s">
        <v>317</v>
      </c>
      <c r="B287" s="105">
        <v>0</v>
      </c>
      <c r="C287" s="93">
        <f t="shared" si="4"/>
        <v>0</v>
      </c>
    </row>
    <row r="288" spans="1:3" x14ac:dyDescent="0.25">
      <c r="A288" s="70" t="s">
        <v>259</v>
      </c>
      <c r="B288" s="105">
        <v>0</v>
      </c>
      <c r="C288" s="93">
        <f t="shared" si="4"/>
        <v>0</v>
      </c>
    </row>
    <row r="289" spans="1:3" ht="15.75" thickBot="1" x14ac:dyDescent="0.3">
      <c r="A289" s="77" t="s">
        <v>260</v>
      </c>
      <c r="B289" s="106">
        <v>3011</v>
      </c>
      <c r="C289" s="93">
        <f t="shared" si="4"/>
        <v>345.27559551726551</v>
      </c>
    </row>
    <row r="290" spans="1:3" ht="15.75" thickBot="1" x14ac:dyDescent="0.3">
      <c r="A290" s="146" t="s">
        <v>314</v>
      </c>
      <c r="B290" s="147"/>
    </row>
    <row r="291" spans="1:3" ht="15.75" thickBot="1" x14ac:dyDescent="0.3">
      <c r="A291" s="146" t="s">
        <v>315</v>
      </c>
      <c r="B291" s="147"/>
    </row>
    <row r="292" spans="1:3" x14ac:dyDescent="0.25">
      <c r="A292" s="57" t="s">
        <v>318</v>
      </c>
      <c r="B292" s="116"/>
    </row>
    <row r="293" spans="1:3" x14ac:dyDescent="0.25">
      <c r="A293" s="40" t="s">
        <v>261</v>
      </c>
      <c r="B293" s="117">
        <v>170</v>
      </c>
    </row>
    <row r="294" spans="1:3" ht="15.75" thickBot="1" x14ac:dyDescent="0.3">
      <c r="A294" s="38" t="s">
        <v>262</v>
      </c>
      <c r="B294" s="118">
        <v>166</v>
      </c>
    </row>
    <row r="295" spans="1:3" x14ac:dyDescent="0.25">
      <c r="A295" s="57" t="s">
        <v>263</v>
      </c>
      <c r="B295" s="116"/>
    </row>
    <row r="296" spans="1:3" x14ac:dyDescent="0.25">
      <c r="A296" s="40" t="s">
        <v>264</v>
      </c>
      <c r="B296" s="117">
        <v>42</v>
      </c>
    </row>
    <row r="297" spans="1:3" x14ac:dyDescent="0.25">
      <c r="A297" s="40" t="s">
        <v>265</v>
      </c>
      <c r="B297" s="117">
        <v>26</v>
      </c>
    </row>
    <row r="298" spans="1:3" x14ac:dyDescent="0.25">
      <c r="A298" s="78" t="s">
        <v>266</v>
      </c>
      <c r="B298" s="129">
        <f>SUM(B300:B302)</f>
        <v>11</v>
      </c>
    </row>
    <row r="299" spans="1:3" x14ac:dyDescent="0.25">
      <c r="A299" s="40" t="s">
        <v>155</v>
      </c>
      <c r="B299" s="128"/>
    </row>
    <row r="300" spans="1:3" x14ac:dyDescent="0.25">
      <c r="A300" s="40" t="s">
        <v>267</v>
      </c>
      <c r="B300" s="117">
        <v>4</v>
      </c>
    </row>
    <row r="301" spans="1:3" x14ac:dyDescent="0.25">
      <c r="A301" s="40" t="s">
        <v>268</v>
      </c>
      <c r="B301" s="117">
        <v>4</v>
      </c>
    </row>
    <row r="302" spans="1:3" x14ac:dyDescent="0.25">
      <c r="A302" s="43" t="s">
        <v>269</v>
      </c>
      <c r="B302" s="119">
        <v>3</v>
      </c>
    </row>
    <row r="303" spans="1:3" ht="15.75" thickBot="1" x14ac:dyDescent="0.3">
      <c r="A303" s="79" t="s">
        <v>270</v>
      </c>
      <c r="B303" s="118">
        <v>26</v>
      </c>
    </row>
    <row r="304" spans="1:3" x14ac:dyDescent="0.25">
      <c r="A304" s="78" t="s">
        <v>271</v>
      </c>
      <c r="B304" s="120"/>
    </row>
    <row r="305" spans="1:2" x14ac:dyDescent="0.25">
      <c r="A305" s="40" t="s">
        <v>272</v>
      </c>
      <c r="B305" s="117">
        <v>3.5</v>
      </c>
    </row>
    <row r="306" spans="1:2" x14ac:dyDescent="0.25">
      <c r="A306" s="40" t="s">
        <v>265</v>
      </c>
      <c r="B306" s="117">
        <v>1</v>
      </c>
    </row>
    <row r="307" spans="1:2" x14ac:dyDescent="0.25">
      <c r="A307" s="63" t="s">
        <v>273</v>
      </c>
      <c r="B307" s="148">
        <v>0</v>
      </c>
    </row>
    <row r="308" spans="1:2" x14ac:dyDescent="0.25">
      <c r="A308" s="40" t="s">
        <v>155</v>
      </c>
      <c r="B308" s="148"/>
    </row>
    <row r="309" spans="1:2" x14ac:dyDescent="0.25">
      <c r="A309" s="40" t="s">
        <v>267</v>
      </c>
      <c r="B309" s="117">
        <v>0</v>
      </c>
    </row>
    <row r="310" spans="1:2" x14ac:dyDescent="0.25">
      <c r="A310" s="40" t="s">
        <v>268</v>
      </c>
      <c r="B310" s="117">
        <v>0</v>
      </c>
    </row>
    <row r="311" spans="1:2" x14ac:dyDescent="0.25">
      <c r="A311" s="40" t="s">
        <v>269</v>
      </c>
      <c r="B311" s="117">
        <v>1</v>
      </c>
    </row>
    <row r="312" spans="1:2" ht="15.75" thickBot="1" x14ac:dyDescent="0.3">
      <c r="A312" s="79" t="s">
        <v>270</v>
      </c>
      <c r="B312" s="118">
        <v>1</v>
      </c>
    </row>
    <row r="313" spans="1:2" x14ac:dyDescent="0.25">
      <c r="A313" s="151" t="s">
        <v>277</v>
      </c>
      <c r="B313" s="152"/>
    </row>
    <row r="314" spans="1:2" x14ac:dyDescent="0.25">
      <c r="A314" s="63" t="s">
        <v>278</v>
      </c>
      <c r="B314" s="117"/>
    </row>
    <row r="315" spans="1:2" x14ac:dyDescent="0.25">
      <c r="A315" s="40" t="s">
        <v>272</v>
      </c>
      <c r="B315" s="117">
        <v>4.25</v>
      </c>
    </row>
    <row r="316" spans="1:2" x14ac:dyDescent="0.25">
      <c r="A316" s="40" t="s">
        <v>265</v>
      </c>
      <c r="B316" s="117">
        <v>7</v>
      </c>
    </row>
    <row r="317" spans="1:2" x14ac:dyDescent="0.25">
      <c r="A317" s="63" t="s">
        <v>279</v>
      </c>
      <c r="B317" s="117"/>
    </row>
    <row r="318" spans="1:2" x14ac:dyDescent="0.25">
      <c r="A318" s="149" t="s">
        <v>154</v>
      </c>
      <c r="B318" s="150"/>
    </row>
    <row r="319" spans="1:2" x14ac:dyDescent="0.25">
      <c r="A319" s="40" t="s">
        <v>267</v>
      </c>
      <c r="B319" s="117">
        <v>0</v>
      </c>
    </row>
    <row r="320" spans="1:2" x14ac:dyDescent="0.25">
      <c r="A320" s="40" t="s">
        <v>268</v>
      </c>
      <c r="B320" s="117">
        <v>1</v>
      </c>
    </row>
    <row r="321" spans="1:2" x14ac:dyDescent="0.25">
      <c r="A321" s="40" t="s">
        <v>269</v>
      </c>
      <c r="B321" s="117">
        <v>0</v>
      </c>
    </row>
    <row r="322" spans="1:2" ht="15.75" thickBot="1" x14ac:dyDescent="0.3">
      <c r="A322" s="79" t="s">
        <v>280</v>
      </c>
      <c r="B322" s="118">
        <v>7</v>
      </c>
    </row>
    <row r="323" spans="1:2" x14ac:dyDescent="0.25">
      <c r="A323" s="142" t="s">
        <v>274</v>
      </c>
      <c r="B323" s="143"/>
    </row>
    <row r="324" spans="1:2" x14ac:dyDescent="0.25">
      <c r="A324" s="80" t="s">
        <v>272</v>
      </c>
      <c r="B324" s="117">
        <v>16</v>
      </c>
    </row>
    <row r="325" spans="1:2" x14ac:dyDescent="0.25">
      <c r="A325" s="80" t="s">
        <v>275</v>
      </c>
      <c r="B325" s="117">
        <v>9</v>
      </c>
    </row>
    <row r="326" spans="1:2" ht="15.75" thickBot="1" x14ac:dyDescent="0.3">
      <c r="A326" s="81" t="s">
        <v>276</v>
      </c>
      <c r="B326" s="119">
        <v>9</v>
      </c>
    </row>
    <row r="327" spans="1:2" x14ac:dyDescent="0.25">
      <c r="A327" s="144" t="s">
        <v>281</v>
      </c>
      <c r="B327" s="145"/>
    </row>
    <row r="328" spans="1:2" x14ac:dyDescent="0.25">
      <c r="A328" s="82" t="s">
        <v>282</v>
      </c>
      <c r="B328" s="117">
        <v>138</v>
      </c>
    </row>
    <row r="329" spans="1:2" x14ac:dyDescent="0.25">
      <c r="A329" s="82" t="s">
        <v>283</v>
      </c>
      <c r="B329" s="117">
        <v>138</v>
      </c>
    </row>
    <row r="330" spans="1:2" x14ac:dyDescent="0.25">
      <c r="A330" s="82" t="s">
        <v>284</v>
      </c>
      <c r="B330" s="117">
        <v>5137</v>
      </c>
    </row>
    <row r="331" spans="1:2" x14ac:dyDescent="0.25">
      <c r="A331" s="82" t="s">
        <v>285</v>
      </c>
      <c r="B331" s="117">
        <v>4</v>
      </c>
    </row>
    <row r="332" spans="1:2" x14ac:dyDescent="0.25">
      <c r="A332" s="82" t="s">
        <v>286</v>
      </c>
      <c r="B332" s="117">
        <v>2</v>
      </c>
    </row>
    <row r="333" spans="1:2" x14ac:dyDescent="0.25">
      <c r="A333" s="82" t="s">
        <v>287</v>
      </c>
      <c r="B333" s="117">
        <v>0</v>
      </c>
    </row>
    <row r="334" spans="1:2" x14ac:dyDescent="0.25">
      <c r="A334" s="82" t="s">
        <v>288</v>
      </c>
      <c r="B334" s="117">
        <v>41137</v>
      </c>
    </row>
    <row r="335" spans="1:2" x14ac:dyDescent="0.25">
      <c r="A335" s="82" t="s">
        <v>289</v>
      </c>
      <c r="B335" s="121">
        <f>B328/699085*10000</f>
        <v>1.9740088830399736</v>
      </c>
    </row>
    <row r="336" spans="1:2" x14ac:dyDescent="0.25">
      <c r="A336" s="82" t="s">
        <v>290</v>
      </c>
      <c r="B336" s="122">
        <v>36.4</v>
      </c>
    </row>
    <row r="337" spans="1:2" x14ac:dyDescent="0.25">
      <c r="A337" s="82" t="s">
        <v>291</v>
      </c>
      <c r="B337" s="122">
        <v>8.1999999999999993</v>
      </c>
    </row>
    <row r="338" spans="1:2" x14ac:dyDescent="0.25">
      <c r="A338" s="82" t="s">
        <v>292</v>
      </c>
      <c r="B338" s="117" t="s">
        <v>319</v>
      </c>
    </row>
    <row r="339" spans="1:2" x14ac:dyDescent="0.25">
      <c r="A339" s="82" t="s">
        <v>293</v>
      </c>
      <c r="B339" s="122">
        <f>B334/B329</f>
        <v>298.09420289855075</v>
      </c>
    </row>
    <row r="340" spans="1:2" ht="15.75" thickBot="1" x14ac:dyDescent="0.3">
      <c r="A340" s="83" t="s">
        <v>294</v>
      </c>
      <c r="B340" s="123">
        <v>0.16</v>
      </c>
    </row>
    <row r="341" spans="1:2" x14ac:dyDescent="0.25">
      <c r="A341" s="144" t="s">
        <v>295</v>
      </c>
      <c r="B341" s="145"/>
    </row>
    <row r="342" spans="1:2" x14ac:dyDescent="0.25">
      <c r="A342" s="82" t="s">
        <v>282</v>
      </c>
      <c r="B342" s="117">
        <v>1</v>
      </c>
    </row>
    <row r="343" spans="1:2" x14ac:dyDescent="0.25">
      <c r="A343" s="82" t="s">
        <v>283</v>
      </c>
      <c r="B343" s="117">
        <v>1</v>
      </c>
    </row>
    <row r="344" spans="1:2" x14ac:dyDescent="0.25">
      <c r="A344" s="82" t="s">
        <v>284</v>
      </c>
      <c r="B344" s="117">
        <v>18</v>
      </c>
    </row>
    <row r="345" spans="1:2" x14ac:dyDescent="0.25">
      <c r="A345" s="82" t="s">
        <v>296</v>
      </c>
      <c r="B345" s="117">
        <v>18</v>
      </c>
    </row>
    <row r="346" spans="1:2" x14ac:dyDescent="0.25">
      <c r="A346" s="82" t="s">
        <v>288</v>
      </c>
      <c r="B346" s="117">
        <v>244</v>
      </c>
    </row>
    <row r="347" spans="1:2" x14ac:dyDescent="0.25">
      <c r="A347" s="82" t="s">
        <v>290</v>
      </c>
      <c r="B347" s="121">
        <f>B344/B343</f>
        <v>18</v>
      </c>
    </row>
    <row r="348" spans="1:2" x14ac:dyDescent="0.25">
      <c r="A348" s="82" t="s">
        <v>291</v>
      </c>
      <c r="B348" s="117">
        <v>13.6</v>
      </c>
    </row>
    <row r="349" spans="1:2" ht="15.75" thickBot="1" x14ac:dyDescent="0.3">
      <c r="A349" s="84" t="s">
        <v>293</v>
      </c>
      <c r="B349" s="118">
        <v>244</v>
      </c>
    </row>
    <row r="353" spans="1:8" ht="15.75" x14ac:dyDescent="0.25">
      <c r="A353" s="124" t="s">
        <v>322</v>
      </c>
      <c r="B353"/>
      <c r="C353"/>
      <c r="D353"/>
      <c r="E353"/>
      <c r="F353"/>
      <c r="G353"/>
      <c r="H353" s="124"/>
    </row>
    <row r="354" spans="1:8" x14ac:dyDescent="0.25">
      <c r="A354" s="15" t="s">
        <v>323</v>
      </c>
    </row>
    <row r="355" spans="1:8" x14ac:dyDescent="0.25">
      <c r="A355" s="15" t="s">
        <v>324</v>
      </c>
    </row>
    <row r="357" spans="1:8" x14ac:dyDescent="0.25">
      <c r="A357" s="125" t="s">
        <v>325</v>
      </c>
    </row>
    <row r="358" spans="1:8" x14ac:dyDescent="0.25">
      <c r="A358" s="125" t="s">
        <v>326</v>
      </c>
    </row>
    <row r="359" spans="1:8" x14ac:dyDescent="0.25">
      <c r="A359" s="126" t="s">
        <v>327</v>
      </c>
    </row>
  </sheetData>
  <mergeCells count="37">
    <mergeCell ref="B42:B43"/>
    <mergeCell ref="A323:B323"/>
    <mergeCell ref="A327:B327"/>
    <mergeCell ref="A341:B341"/>
    <mergeCell ref="A290:B290"/>
    <mergeCell ref="A291:B291"/>
    <mergeCell ref="B307:B308"/>
    <mergeCell ref="A318:B318"/>
    <mergeCell ref="A313:B313"/>
    <mergeCell ref="B141:B142"/>
    <mergeCell ref="B83:B84"/>
    <mergeCell ref="B76:B77"/>
    <mergeCell ref="B63:B64"/>
    <mergeCell ref="B49:B50"/>
    <mergeCell ref="A1:B1"/>
    <mergeCell ref="B202:B203"/>
    <mergeCell ref="B215:B216"/>
    <mergeCell ref="C83:C84"/>
    <mergeCell ref="C141:C142"/>
    <mergeCell ref="C153:C154"/>
    <mergeCell ref="C175:C176"/>
    <mergeCell ref="C197:C198"/>
    <mergeCell ref="C11:C12"/>
    <mergeCell ref="C49:C50"/>
    <mergeCell ref="C42:C43"/>
    <mergeCell ref="C63:C64"/>
    <mergeCell ref="C76:C77"/>
    <mergeCell ref="B11:B12"/>
    <mergeCell ref="B153:B154"/>
    <mergeCell ref="B175:B176"/>
    <mergeCell ref="C191:C192"/>
    <mergeCell ref="C202:C203"/>
    <mergeCell ref="C215:C216"/>
    <mergeCell ref="C223:C225"/>
    <mergeCell ref="B223:B225"/>
    <mergeCell ref="B191:B192"/>
    <mergeCell ref="B197:B19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Юрьевич</dc:creator>
  <cp:lastModifiedBy>Сергей Юрьевич</cp:lastModifiedBy>
  <cp:lastPrinted>2015-03-24T09:14:31Z</cp:lastPrinted>
  <dcterms:created xsi:type="dcterms:W3CDTF">2014-06-20T05:55:09Z</dcterms:created>
  <dcterms:modified xsi:type="dcterms:W3CDTF">2015-03-24T09:33:48Z</dcterms:modified>
</cp:coreProperties>
</file>